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<sst xmlns="http://schemas.openxmlformats.org/spreadsheetml/2006/main" count="447" uniqueCount="344">
  <si>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</si>
  <si>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</si>
  <si>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</si>
  <si>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</si>
  <si>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</si>
  <si>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</si>
  <si>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</si>
  <si>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</si>
  <si>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</si>
  <si>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</si>
  <si>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</si>
  <si>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</si>
  <si>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</si>
  <si>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</si>
  <si>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</si>
  <si>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</si>
  <si>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</si>
  <si>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</si>
  <si>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</si>
  <si>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</si>
  <si>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</si>
  <si>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</si>
  <si>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</si>
  <si>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</si>
  <si>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</si>
  <si>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</si>
  <si>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</si>
  <si>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</si>
  <si>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</si>
  <si>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</si>
  <si>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</si>
  <si>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</si>
  <si>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</si>
  <si>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</si>
  <si>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</si>
  <si>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</si>
  <si>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</si>
  <si>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</si>
  <si>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</si>
  <si>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</si>
  <si>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</si>
  <si>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</si>
  <si>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</si>
  <si>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</si>
  <si>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</si>
  <si>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</si>
  <si>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</si>
  <si>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</si>
  <si>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</si>
  <si>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</si>
  <si>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</si>
  <si>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</si>
  <si>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</si>
  <si>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</si>
  <si>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</si>
  <si>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</si>
  <si>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</si>
  <si>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</si>
  <si>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</si>
  <si>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</si>
  <si>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</si>
  <si>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</si>
  <si>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</si>
  <si>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</si>
  <si>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</si>
  <si>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</si>
  <si>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</si>
  <si>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</si>
  <si>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</si>
  <si>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</si>
  <si>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</si>
  <si>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</si>
  <si>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</si>
  <si>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</si>
  <si>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</si>
  <si>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</si>
  <si>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</si>
  <si>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</si>
  <si>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</si>
  <si>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</si>
  <si>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</si>
  <si>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</si>
  <si>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</si>
  <si>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</si>
  <si>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</si>
  <si>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</si>
  <si>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</si>
  <si>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</si>
  <si>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</si>
  <si>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</si>
  <si>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</si>
  <si>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</si>
  <si>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</si>
  <si>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</si>
  <si>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</si>
  <si>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</si>
  <si>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</si>
  <si>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</si>
  <si>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</si>
  <si>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</si>
  <si>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</si>
  <si>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</si>
  <si>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</si>
  <si>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</si>
  <si>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</si>
  <si>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</si>
  <si>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</si>
  <si>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</si>
  <si>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</si>
  <si>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</si>
  <si>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</si>
  <si>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</si>
  <si>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</si>
  <si>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</si>
  <si>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</si>
  <si>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</si>
  <si>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</si>
  <si>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</si>
  <si>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</si>
  <si>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</si>
  <si>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</si>
  <si>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</si>
  <si>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</si>
  <si>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</si>
  <si>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</si>
  <si>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</si>
  <si>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</si>
  <si>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</si>
  <si>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</si>
  <si>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</si>
  <si>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</si>
  <si>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</si>
  <si>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</si>
  <si>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</si>
  <si>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</si>
  <si>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</si>
  <si>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</si>
  <si>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</si>
  <si>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</si>
  <si>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</si>
  <si>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</si>
  <si>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</si>
  <si>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</si>
  <si>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</si>
  <si>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</si>
  <si>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</si>
  <si>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</si>
  <si>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</si>
  <si>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</si>
  <si>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</si>
  <si>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</si>
  <si>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</si>
  <si>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</si>
  <si>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</si>
  <si>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</si>
  <si>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</si>
  <si>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</si>
  <si>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</si>
  <si>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</si>
  <si>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</si>
  <si>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</si>
  <si>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</si>
  <si>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</si>
  <si>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</si>
  <si>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</si>
  <si>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</si>
  <si>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</si>
  <si>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</si>
  <si>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</si>
  <si>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</si>
  <si>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</si>
  <si>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</si>
  <si>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</si>
  <si>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</si>
  <si>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</si>
  <si>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</si>
  <si>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</si>
  <si>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</si>
  <si>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</si>
  <si>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</si>
  <si>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</si>
  <si>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</si>
  <si>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</si>
  <si>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</si>
  <si>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</si>
  <si>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</si>
  <si>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</si>
  <si>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</si>
  <si>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</si>
  <si>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</si>
  <si>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</si>
  <si>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</si>
  <si>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</si>
  <si>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</si>
  <si>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</si>
  <si>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</si>
  <si>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</si>
  <si>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</si>
  <si>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</si>
  <si>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</si>
  <si>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</si>
  <si>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</si>
  <si>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</si>
  <si>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</si>
  <si>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</si>
  <si>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</si>
  <si>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</si>
  <si>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250000</t>
  </si>
  <si>
    <t>Видатки, не віднесені до основних груп</t>
  </si>
  <si>
    <t>250102</t>
  </si>
  <si>
    <t>Резервний фонд</t>
  </si>
  <si>
    <t>250380</t>
  </si>
  <si>
    <t>Інші субвенції</t>
  </si>
  <si>
    <t>250404</t>
  </si>
  <si>
    <t xml:space="preserve"> </t>
  </si>
  <si>
    <t xml:space="preserve">Усього </t>
  </si>
  <si>
    <t>160903</t>
  </si>
  <si>
    <t>Програми в галузі сільського господарства, лісового господарства, рибальства та мисливства</t>
  </si>
  <si>
    <t>Зведений бюджет Вінницького р-ну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</si>
  <si>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</si>
  <si>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</si>
  <si>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</si>
  <si>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</si>
  <si>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</si>
  <si>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</si>
  <si>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</si>
  <si>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</si>
  <si>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</si>
  <si>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</si>
  <si>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</si>
  <si>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</si>
  <si>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</si>
  <si>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</si>
  <si>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</si>
  <si>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</si>
  <si>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</si>
  <si>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</si>
  <si>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</si>
  <si>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</si>
  <si>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</si>
  <si>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</si>
  <si>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</si>
  <si>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Інші надходження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</si>
  <si>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</si>
  <si>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</si>
  <si>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</si>
  <si>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</si>
  <si>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</si>
  <si>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</si>
  <si>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</si>
  <si>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</si>
  <si>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070101</t>
  </si>
  <si>
    <t>Дошкільні заклади освіти</t>
  </si>
  <si>
    <t>100000</t>
  </si>
  <si>
    <t>Житлово-комунальне господарство</t>
  </si>
  <si>
    <t>100203</t>
  </si>
  <si>
    <t>Благоустрій міст, сіл, селищ</t>
  </si>
  <si>
    <t>130112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</si>
  <si>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</si>
  <si>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</si>
  <si>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</si>
  <si>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</si>
  <si>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150000</t>
  </si>
  <si>
    <t>Будівництво</t>
  </si>
  <si>
    <t>150101</t>
  </si>
  <si>
    <t>Капітальні вкладення</t>
  </si>
  <si>
    <t>150202</t>
  </si>
  <si>
    <t>Розробка схем та проектних рішень масового застосування</t>
  </si>
  <si>
    <t>160101</t>
  </si>
  <si>
    <t>Землеустрій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</si>
  <si>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</si>
  <si>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</si>
  <si>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</si>
  <si>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</si>
  <si>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</si>
  <si>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</si>
  <si>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</si>
  <si>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</si>
  <si>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</si>
  <si>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</si>
  <si>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</si>
  <si>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</si>
  <si>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Транспортний податок з фізичних осіб</t>
  </si>
  <si>
    <t>Транспортний податок з юридичних осіб</t>
  </si>
  <si>
    <t>Плата за розміщення тимчасово вільних коштів місцевих бюджетів </t>
  </si>
  <si>
    <t>Надходження коштів пайової участі у розвитку інфраструктури населеного пункту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</si>
  <si>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</si>
  <si>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</si>
  <si>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</si>
  <si>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</si>
  <si>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</si>
  <si>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</si>
  <si>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</si>
  <si>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</si>
  <si>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</si>
  <si>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</si>
  <si>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Спеціальний фонд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</si>
  <si>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</si>
  <si>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</si>
  <si>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</si>
  <si>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Інші джерела власних надходжень бюджетних установ  </t>
  </si>
  <si>
    <t>Благодійні внески, гранти та дарунки </t>
  </si>
  <si>
    <t>090501</t>
  </si>
  <si>
    <t>Організація та проведення громадських робіт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</si>
  <si>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</si>
  <si>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</si>
  <si>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091102</t>
  </si>
  <si>
    <t>Програми і заходи центрів соціальних служб для сім`ї, дітей та молоді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</si>
  <si>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</si>
  <si>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</si>
  <si>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</si>
  <si>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</si>
  <si>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250324</t>
  </si>
  <si>
    <t>Субвенція іншим бюджетам на виконання інвестиційних проектів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</si>
  <si>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</si>
  <si>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</si>
  <si>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</si>
  <si>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091103</t>
  </si>
  <si>
    <t>Соціальні програми і заходи державних органів у справах молоді</t>
  </si>
  <si>
    <t>100102</t>
  </si>
  <si>
    <t>Капітальний ремонт житлового фонду місцевих органів влади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</si>
  <si>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</si>
  <si>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</si>
  <si>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</si>
  <si>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</si>
  <si>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Плата за надання інших адміністративних послуг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</si>
  <si>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</si>
  <si>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</si>
  <si>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250203</t>
  </si>
  <si>
    <t>Проведення виборів депутатів місцевих рад та сільських, селищних, міських голів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</si>
  <si>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</si>
  <si>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Від урядів зарубіжних країн та міжнародних організацій  </t>
  </si>
  <si>
    <t>Гранти (дарунки), що надійшли до бюджетів усіх рівнів  </t>
  </si>
  <si>
    <t>250406</t>
  </si>
  <si>
    <t>Видатки на реалізацію програм допомоги і грантів міжнародних фінансових організацій та Європейського Союзу</t>
  </si>
  <si>
    <t>Станом на 25.04.2016</t>
  </si>
  <si>
    <t>На 22.04.2016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</si>
  <si>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</si>
  <si>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Аналіз фінансування установ на 22.04.2016</t>
  </si>
  <si>
    <t>250336</t>
  </si>
  <si>
    <t>240602</t>
  </si>
  <si>
    <t>Утилізація відходів</t>
  </si>
  <si>
    <t>240604</t>
  </si>
  <si>
    <t>Інша діяльність у сфері охорони навколишнього природного середовища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</si>
</sst>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189" fontId="0" fillId="0" borderId="1" xfId="0" applyNumberFormat="1" applyBorder="1" applyAlignment="1">
      <alignment/>
    </xf>
    <xf numFmtId="189" fontId="0" fillId="2" borderId="1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3" borderId="2" xfId="0" applyFill="1" applyBorder="1" applyAlignment="1">
      <alignment/>
    </xf>
    <xf numFmtId="0" fontId="0" fillId="3" borderId="0" xfId="0" applyFill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workbookViewId="0" topLeftCell="A1">
      <selection activeCell="K17" sqref="K17"/>
    </sheetView>
  </sheetViews>
  <sheetFormatPr defaultColWidth="9.140625" defaultRowHeight="12.75"/>
  <cols>
    <col min="2" max="2" width="45.8515625" style="0" customWidth="1"/>
    <col min="3" max="3" width="10.28125" style="0" customWidth="1"/>
    <col min="4" max="4" width="10.57421875" style="0" customWidth="1"/>
  </cols>
  <sheetData>
    <row r="1" ht="12.75">
      <c r="A1" t="s">
        <v>335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72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71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336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32826490</v>
      </c>
      <c r="D8" s="8">
        <v>43837018.79</v>
      </c>
      <c r="E8" s="13">
        <f aca="true" t="shared" si="0" ref="E8:E71">IF(C8=0,0,D8/C8*100)</f>
        <v>133.54159640582958</v>
      </c>
    </row>
    <row r="9" spans="1:5" ht="12.75">
      <c r="A9" s="8">
        <v>11000000</v>
      </c>
      <c r="B9" s="8" t="s">
        <v>23</v>
      </c>
      <c r="C9" s="8">
        <v>20079042</v>
      </c>
      <c r="D9" s="8">
        <v>19787363.45</v>
      </c>
      <c r="E9" s="13">
        <f t="shared" si="0"/>
        <v>98.54734827488284</v>
      </c>
    </row>
    <row r="10" spans="1:5" ht="12.75">
      <c r="A10" s="8">
        <v>11010000</v>
      </c>
      <c r="B10" s="8" t="s">
        <v>24</v>
      </c>
      <c r="C10" s="8">
        <v>20079042</v>
      </c>
      <c r="D10" s="8">
        <v>19770808.25</v>
      </c>
      <c r="E10" s="13">
        <f t="shared" si="0"/>
        <v>98.46489812611577</v>
      </c>
    </row>
    <row r="11" spans="1:5" ht="12.75">
      <c r="A11" s="8">
        <v>11010100</v>
      </c>
      <c r="B11" s="8" t="s">
        <v>25</v>
      </c>
      <c r="C11" s="8">
        <v>15652042</v>
      </c>
      <c r="D11" s="8">
        <v>15489263.1</v>
      </c>
      <c r="E11" s="13">
        <f t="shared" si="0"/>
        <v>98.96001492968138</v>
      </c>
    </row>
    <row r="12" spans="1:5" ht="12.75">
      <c r="A12" s="8">
        <v>11010200</v>
      </c>
      <c r="B12" s="8" t="s">
        <v>26</v>
      </c>
      <c r="C12" s="8">
        <v>2998000</v>
      </c>
      <c r="D12" s="8">
        <v>3645912.68</v>
      </c>
      <c r="E12" s="13">
        <f t="shared" si="0"/>
        <v>121.61149699799867</v>
      </c>
    </row>
    <row r="13" spans="1:5" ht="12.75">
      <c r="A13" s="8">
        <v>11010400</v>
      </c>
      <c r="B13" s="8" t="s">
        <v>27</v>
      </c>
      <c r="C13" s="8">
        <v>760000</v>
      </c>
      <c r="D13" s="8">
        <v>221933.75</v>
      </c>
      <c r="E13" s="13">
        <f t="shared" si="0"/>
        <v>29.201809210526314</v>
      </c>
    </row>
    <row r="14" spans="1:5" ht="12.75">
      <c r="A14" s="8">
        <v>11010500</v>
      </c>
      <c r="B14" s="8" t="s">
        <v>28</v>
      </c>
      <c r="C14" s="8">
        <v>669000</v>
      </c>
      <c r="D14" s="8">
        <v>413698.72</v>
      </c>
      <c r="E14" s="13">
        <f t="shared" si="0"/>
        <v>61.83837369207772</v>
      </c>
    </row>
    <row r="15" spans="1:5" ht="12.75">
      <c r="A15" s="8">
        <v>11020000</v>
      </c>
      <c r="B15" s="8" t="s">
        <v>288</v>
      </c>
      <c r="C15" s="8">
        <v>0</v>
      </c>
      <c r="D15" s="8">
        <v>16555.2</v>
      </c>
      <c r="E15" s="13">
        <f t="shared" si="0"/>
        <v>0</v>
      </c>
    </row>
    <row r="16" spans="1:5" ht="12.75">
      <c r="A16" s="8">
        <v>11020200</v>
      </c>
      <c r="B16" s="8" t="s">
        <v>289</v>
      </c>
      <c r="C16" s="8">
        <v>0</v>
      </c>
      <c r="D16" s="8">
        <v>16555.2</v>
      </c>
      <c r="E16" s="13">
        <f t="shared" si="0"/>
        <v>0</v>
      </c>
    </row>
    <row r="17" spans="1:5" ht="12.75">
      <c r="A17" s="8">
        <v>13000000</v>
      </c>
      <c r="B17" s="8" t="s">
        <v>229</v>
      </c>
      <c r="C17" s="8">
        <v>89516</v>
      </c>
      <c r="D17" s="8">
        <v>53938.03</v>
      </c>
      <c r="E17" s="13">
        <f t="shared" si="0"/>
        <v>60.25518343089503</v>
      </c>
    </row>
    <row r="18" spans="1:5" ht="12.75">
      <c r="A18" s="8">
        <v>13010000</v>
      </c>
      <c r="B18" s="8" t="s">
        <v>230</v>
      </c>
      <c r="C18" s="8">
        <v>69516</v>
      </c>
      <c r="D18" s="8">
        <v>33405.33</v>
      </c>
      <c r="E18" s="13">
        <f t="shared" si="0"/>
        <v>48.054160193336784</v>
      </c>
    </row>
    <row r="19" spans="1:5" ht="12.75">
      <c r="A19" s="8">
        <v>13010200</v>
      </c>
      <c r="B19" s="8" t="s">
        <v>231</v>
      </c>
      <c r="C19" s="8">
        <v>69516</v>
      </c>
      <c r="D19" s="8">
        <v>33405.33</v>
      </c>
      <c r="E19" s="13">
        <f t="shared" si="0"/>
        <v>48.054160193336784</v>
      </c>
    </row>
    <row r="20" spans="1:5" ht="12.75">
      <c r="A20" s="8">
        <v>13030000</v>
      </c>
      <c r="B20" s="8" t="s">
        <v>280</v>
      </c>
      <c r="C20" s="8">
        <v>20000</v>
      </c>
      <c r="D20" s="8">
        <v>20532.7</v>
      </c>
      <c r="E20" s="13">
        <f t="shared" si="0"/>
        <v>102.6635</v>
      </c>
    </row>
    <row r="21" spans="1:5" ht="12.75">
      <c r="A21" s="8">
        <v>13030200</v>
      </c>
      <c r="B21" s="8" t="s">
        <v>281</v>
      </c>
      <c r="C21" s="8">
        <v>20000</v>
      </c>
      <c r="D21" s="8">
        <v>20532.7</v>
      </c>
      <c r="E21" s="13">
        <f t="shared" si="0"/>
        <v>102.6635</v>
      </c>
    </row>
    <row r="22" spans="1:5" ht="12.75">
      <c r="A22" s="8">
        <v>14000000</v>
      </c>
      <c r="B22" s="8" t="s">
        <v>29</v>
      </c>
      <c r="C22" s="8">
        <v>2886024</v>
      </c>
      <c r="D22" s="8">
        <v>9413619.3</v>
      </c>
      <c r="E22" s="13">
        <f t="shared" si="0"/>
        <v>326.17952241561403</v>
      </c>
    </row>
    <row r="23" spans="1:5" ht="12.75">
      <c r="A23" s="8">
        <v>14040000</v>
      </c>
      <c r="B23" s="8" t="s">
        <v>30</v>
      </c>
      <c r="C23" s="8">
        <v>2886024</v>
      </c>
      <c r="D23" s="8">
        <v>9413619.3</v>
      </c>
      <c r="E23" s="13">
        <f t="shared" si="0"/>
        <v>326.17952241561403</v>
      </c>
    </row>
    <row r="24" spans="1:5" ht="12.75">
      <c r="A24" s="8">
        <v>18000000</v>
      </c>
      <c r="B24" s="8" t="s">
        <v>31</v>
      </c>
      <c r="C24" s="8">
        <v>9771908</v>
      </c>
      <c r="D24" s="8">
        <v>14582098.01</v>
      </c>
      <c r="E24" s="13">
        <f t="shared" si="0"/>
        <v>149.2246755700115</v>
      </c>
    </row>
    <row r="25" spans="1:5" ht="12.75">
      <c r="A25" s="8">
        <v>18010000</v>
      </c>
      <c r="B25" s="8" t="s">
        <v>32</v>
      </c>
      <c r="C25" s="8">
        <v>3710375</v>
      </c>
      <c r="D25" s="8">
        <v>5412319.03</v>
      </c>
      <c r="E25" s="13">
        <f t="shared" si="0"/>
        <v>145.86986571438197</v>
      </c>
    </row>
    <row r="26" spans="1:5" ht="12.75">
      <c r="A26" s="8">
        <v>18010100</v>
      </c>
      <c r="B26" s="8" t="s">
        <v>232</v>
      </c>
      <c r="C26" s="8">
        <v>23797</v>
      </c>
      <c r="D26" s="8">
        <v>39576.15</v>
      </c>
      <c r="E26" s="13">
        <f t="shared" si="0"/>
        <v>166.30730764382065</v>
      </c>
    </row>
    <row r="27" spans="1:5" ht="12.75">
      <c r="A27" s="8">
        <v>18010200</v>
      </c>
      <c r="B27" s="8" t="s">
        <v>73</v>
      </c>
      <c r="C27" s="8">
        <v>13990</v>
      </c>
      <c r="D27" s="8">
        <v>9341.98</v>
      </c>
      <c r="E27" s="13">
        <f t="shared" si="0"/>
        <v>66.77612580414582</v>
      </c>
    </row>
    <row r="28" spans="1:5" ht="12.75">
      <c r="A28" s="8">
        <v>18010300</v>
      </c>
      <c r="B28" s="8" t="s">
        <v>233</v>
      </c>
      <c r="C28" s="8">
        <v>22025</v>
      </c>
      <c r="D28" s="8">
        <v>0</v>
      </c>
      <c r="E28" s="13">
        <f t="shared" si="0"/>
        <v>0</v>
      </c>
    </row>
    <row r="29" spans="1:5" ht="12.75">
      <c r="A29" s="8">
        <v>18010400</v>
      </c>
      <c r="B29" s="8" t="s">
        <v>33</v>
      </c>
      <c r="C29" s="8">
        <v>390349</v>
      </c>
      <c r="D29" s="8">
        <v>716361.2</v>
      </c>
      <c r="E29" s="13">
        <f t="shared" si="0"/>
        <v>183.51813377259836</v>
      </c>
    </row>
    <row r="30" spans="1:5" ht="12.75">
      <c r="A30" s="8">
        <v>18010500</v>
      </c>
      <c r="B30" s="8" t="s">
        <v>34</v>
      </c>
      <c r="C30" s="8">
        <v>501066</v>
      </c>
      <c r="D30" s="8">
        <v>1188255.9</v>
      </c>
      <c r="E30" s="13">
        <f t="shared" si="0"/>
        <v>237.14558561147632</v>
      </c>
    </row>
    <row r="31" spans="1:5" ht="12.75">
      <c r="A31" s="8">
        <v>18010600</v>
      </c>
      <c r="B31" s="8" t="s">
        <v>35</v>
      </c>
      <c r="C31" s="8">
        <v>1619614</v>
      </c>
      <c r="D31" s="8">
        <v>1956142.97</v>
      </c>
      <c r="E31" s="13">
        <f t="shared" si="0"/>
        <v>120.77834409927304</v>
      </c>
    </row>
    <row r="32" spans="1:5" ht="12.75">
      <c r="A32" s="8">
        <v>18010700</v>
      </c>
      <c r="B32" s="8" t="s">
        <v>36</v>
      </c>
      <c r="C32" s="8">
        <v>427143</v>
      </c>
      <c r="D32" s="8">
        <v>578596.03</v>
      </c>
      <c r="E32" s="13">
        <f t="shared" si="0"/>
        <v>135.4572192450772</v>
      </c>
    </row>
    <row r="33" spans="1:5" ht="12.75">
      <c r="A33" s="8">
        <v>18010900</v>
      </c>
      <c r="B33" s="8" t="s">
        <v>37</v>
      </c>
      <c r="C33" s="8">
        <v>617751</v>
      </c>
      <c r="D33" s="8">
        <v>899044.8</v>
      </c>
      <c r="E33" s="13">
        <f t="shared" si="0"/>
        <v>145.53514280025448</v>
      </c>
    </row>
    <row r="34" spans="1:5" ht="12.75">
      <c r="A34" s="8">
        <v>18011000</v>
      </c>
      <c r="B34" s="8" t="s">
        <v>282</v>
      </c>
      <c r="C34" s="8">
        <v>69640</v>
      </c>
      <c r="D34" s="8">
        <v>25000</v>
      </c>
      <c r="E34" s="13">
        <f t="shared" si="0"/>
        <v>35.89890867317634</v>
      </c>
    </row>
    <row r="35" spans="1:5" ht="12.75">
      <c r="A35" s="8">
        <v>18011100</v>
      </c>
      <c r="B35" s="8" t="s">
        <v>283</v>
      </c>
      <c r="C35" s="8">
        <v>25000</v>
      </c>
      <c r="D35" s="8">
        <v>0</v>
      </c>
      <c r="E35" s="13">
        <f t="shared" si="0"/>
        <v>0</v>
      </c>
    </row>
    <row r="36" spans="1:5" ht="12.75">
      <c r="A36" s="8">
        <v>18030000</v>
      </c>
      <c r="B36" s="8" t="s">
        <v>234</v>
      </c>
      <c r="C36" s="8">
        <v>3180</v>
      </c>
      <c r="D36" s="8">
        <v>8732.87</v>
      </c>
      <c r="E36" s="13">
        <f t="shared" si="0"/>
        <v>274.61855345911954</v>
      </c>
    </row>
    <row r="37" spans="1:5" ht="12.75">
      <c r="A37" s="8">
        <v>18030100</v>
      </c>
      <c r="B37" s="8" t="s">
        <v>235</v>
      </c>
      <c r="C37" s="8">
        <v>700</v>
      </c>
      <c r="D37" s="8">
        <v>700</v>
      </c>
      <c r="E37" s="13">
        <f t="shared" si="0"/>
        <v>100</v>
      </c>
    </row>
    <row r="38" spans="1:5" ht="12.75">
      <c r="A38" s="8">
        <v>18030200</v>
      </c>
      <c r="B38" s="8" t="s">
        <v>236</v>
      </c>
      <c r="C38" s="8">
        <v>2480</v>
      </c>
      <c r="D38" s="8">
        <v>8032.87</v>
      </c>
      <c r="E38" s="13">
        <f t="shared" si="0"/>
        <v>323.90604838709675</v>
      </c>
    </row>
    <row r="39" spans="1:5" ht="12.75">
      <c r="A39" s="8">
        <v>18040000</v>
      </c>
      <c r="B39" s="8" t="s">
        <v>237</v>
      </c>
      <c r="C39" s="8">
        <v>0</v>
      </c>
      <c r="D39" s="8">
        <v>-5019.28</v>
      </c>
      <c r="E39" s="13">
        <f t="shared" si="0"/>
        <v>0</v>
      </c>
    </row>
    <row r="40" spans="1:5" ht="12.75">
      <c r="A40" s="8">
        <v>18040100</v>
      </c>
      <c r="B40" s="8" t="s">
        <v>294</v>
      </c>
      <c r="C40" s="8">
        <v>0</v>
      </c>
      <c r="D40" s="8">
        <v>-2226.37</v>
      </c>
      <c r="E40" s="13">
        <f t="shared" si="0"/>
        <v>0</v>
      </c>
    </row>
    <row r="41" spans="1:5" ht="12.75">
      <c r="A41" s="8">
        <v>18040200</v>
      </c>
      <c r="B41" s="8" t="s">
        <v>238</v>
      </c>
      <c r="C41" s="8">
        <v>0</v>
      </c>
      <c r="D41" s="8">
        <v>-1144.91</v>
      </c>
      <c r="E41" s="13">
        <f t="shared" si="0"/>
        <v>0</v>
      </c>
    </row>
    <row r="42" spans="1:5" ht="12.75">
      <c r="A42" s="8">
        <v>18040600</v>
      </c>
      <c r="B42" s="8" t="s">
        <v>299</v>
      </c>
      <c r="C42" s="8">
        <v>0</v>
      </c>
      <c r="D42" s="8">
        <v>-456</v>
      </c>
      <c r="E42" s="13">
        <f t="shared" si="0"/>
        <v>0</v>
      </c>
    </row>
    <row r="43" spans="1:5" ht="12.75">
      <c r="A43" s="8">
        <v>18040700</v>
      </c>
      <c r="B43" s="8" t="s">
        <v>337</v>
      </c>
      <c r="C43" s="8">
        <v>0</v>
      </c>
      <c r="D43" s="8">
        <v>-254</v>
      </c>
      <c r="E43" s="13">
        <f t="shared" si="0"/>
        <v>0</v>
      </c>
    </row>
    <row r="44" spans="1:5" ht="12.75">
      <c r="A44" s="8">
        <v>18041400</v>
      </c>
      <c r="B44" s="8" t="s">
        <v>239</v>
      </c>
      <c r="C44" s="8">
        <v>0</v>
      </c>
      <c r="D44" s="8">
        <v>-938</v>
      </c>
      <c r="E44" s="13">
        <f t="shared" si="0"/>
        <v>0</v>
      </c>
    </row>
    <row r="45" spans="1:5" ht="12.75">
      <c r="A45" s="8">
        <v>18050000</v>
      </c>
      <c r="B45" s="8" t="s">
        <v>38</v>
      </c>
      <c r="C45" s="8">
        <v>6058353</v>
      </c>
      <c r="D45" s="8">
        <v>9166065.39</v>
      </c>
      <c r="E45" s="13">
        <f t="shared" si="0"/>
        <v>151.29632409996577</v>
      </c>
    </row>
    <row r="46" spans="1:5" ht="12.75">
      <c r="A46" s="8">
        <v>18050300</v>
      </c>
      <c r="B46" s="8" t="s">
        <v>39</v>
      </c>
      <c r="C46" s="8">
        <v>1300903</v>
      </c>
      <c r="D46" s="8">
        <v>1189584.33</v>
      </c>
      <c r="E46" s="13">
        <f t="shared" si="0"/>
        <v>91.44296922983497</v>
      </c>
    </row>
    <row r="47" spans="1:5" ht="12.75">
      <c r="A47" s="8">
        <v>18050400</v>
      </c>
      <c r="B47" s="8" t="s">
        <v>40</v>
      </c>
      <c r="C47" s="8">
        <v>3963976</v>
      </c>
      <c r="D47" s="8">
        <v>7137631.83</v>
      </c>
      <c r="E47" s="13">
        <f t="shared" si="0"/>
        <v>180.0624380672335</v>
      </c>
    </row>
    <row r="48" spans="1:5" ht="12.75">
      <c r="A48" s="8">
        <v>18050500</v>
      </c>
      <c r="B48" s="8" t="s">
        <v>41</v>
      </c>
      <c r="C48" s="8">
        <v>793474</v>
      </c>
      <c r="D48" s="8">
        <v>838849.23</v>
      </c>
      <c r="E48" s="13">
        <f t="shared" si="0"/>
        <v>105.71855284483172</v>
      </c>
    </row>
    <row r="49" spans="1:5" ht="12.75">
      <c r="A49" s="8">
        <v>20000000</v>
      </c>
      <c r="B49" s="8" t="s">
        <v>45</v>
      </c>
      <c r="C49" s="8">
        <v>65731</v>
      </c>
      <c r="D49" s="8">
        <v>221184.72</v>
      </c>
      <c r="E49" s="13">
        <f t="shared" si="0"/>
        <v>336.4998554715431</v>
      </c>
    </row>
    <row r="50" spans="1:5" ht="12.75">
      <c r="A50" s="8">
        <v>21000000</v>
      </c>
      <c r="B50" s="8" t="s">
        <v>46</v>
      </c>
      <c r="C50" s="8">
        <v>21180</v>
      </c>
      <c r="D50" s="8">
        <v>72442.57</v>
      </c>
      <c r="E50" s="13">
        <f t="shared" si="0"/>
        <v>342.0329084041549</v>
      </c>
    </row>
    <row r="51" spans="1:5" ht="12.75">
      <c r="A51" s="8">
        <v>21010000</v>
      </c>
      <c r="B51" s="8" t="s">
        <v>304</v>
      </c>
      <c r="C51" s="8">
        <v>0</v>
      </c>
      <c r="D51" s="8">
        <v>1338</v>
      </c>
      <c r="E51" s="13">
        <f t="shared" si="0"/>
        <v>0</v>
      </c>
    </row>
    <row r="52" spans="1:5" ht="12.75">
      <c r="A52" s="8">
        <v>21010300</v>
      </c>
      <c r="B52" s="8" t="s">
        <v>305</v>
      </c>
      <c r="C52" s="8">
        <v>0</v>
      </c>
      <c r="D52" s="8">
        <v>1338</v>
      </c>
      <c r="E52" s="13">
        <f t="shared" si="0"/>
        <v>0</v>
      </c>
    </row>
    <row r="53" spans="1:5" ht="12.75">
      <c r="A53" s="8">
        <v>21050000</v>
      </c>
      <c r="B53" s="8" t="s">
        <v>284</v>
      </c>
      <c r="C53" s="8">
        <v>20000</v>
      </c>
      <c r="D53" s="8">
        <v>33661.21</v>
      </c>
      <c r="E53" s="13">
        <f t="shared" si="0"/>
        <v>168.30604999999997</v>
      </c>
    </row>
    <row r="54" spans="1:5" ht="12.75">
      <c r="A54" s="8">
        <v>21080000</v>
      </c>
      <c r="B54" s="8" t="s">
        <v>47</v>
      </c>
      <c r="C54" s="8">
        <v>1180</v>
      </c>
      <c r="D54" s="8">
        <v>37443.36</v>
      </c>
      <c r="E54" s="13">
        <f t="shared" si="0"/>
        <v>3173.1661016949156</v>
      </c>
    </row>
    <row r="55" spans="1:5" ht="12.75">
      <c r="A55" s="8">
        <v>21080500</v>
      </c>
      <c r="B55" s="8" t="s">
        <v>242</v>
      </c>
      <c r="C55" s="8">
        <v>0</v>
      </c>
      <c r="D55" s="8">
        <v>32281.47</v>
      </c>
      <c r="E55" s="13">
        <f t="shared" si="0"/>
        <v>0</v>
      </c>
    </row>
    <row r="56" spans="1:5" ht="12.75">
      <c r="A56" s="8">
        <v>21081100</v>
      </c>
      <c r="B56" s="8" t="s">
        <v>48</v>
      </c>
      <c r="C56" s="8">
        <v>1180</v>
      </c>
      <c r="D56" s="8">
        <v>5161.89</v>
      </c>
      <c r="E56" s="13">
        <f t="shared" si="0"/>
        <v>437.44830508474575</v>
      </c>
    </row>
    <row r="57" spans="1:5" ht="12.75">
      <c r="A57" s="8">
        <v>22000000</v>
      </c>
      <c r="B57" s="8" t="s">
        <v>49</v>
      </c>
      <c r="C57" s="8">
        <v>38251</v>
      </c>
      <c r="D57" s="8">
        <v>72626.58</v>
      </c>
      <c r="E57" s="13">
        <f t="shared" si="0"/>
        <v>189.86844788371548</v>
      </c>
    </row>
    <row r="58" spans="1:5" ht="12.75">
      <c r="A58" s="8">
        <v>22010000</v>
      </c>
      <c r="B58" s="8" t="s">
        <v>314</v>
      </c>
      <c r="C58" s="8">
        <v>0</v>
      </c>
      <c r="D58" s="8">
        <v>25978.14</v>
      </c>
      <c r="E58" s="13">
        <f t="shared" si="0"/>
        <v>0</v>
      </c>
    </row>
    <row r="59" spans="1:5" ht="12.75">
      <c r="A59" s="8">
        <v>22012500</v>
      </c>
      <c r="B59" s="8" t="s">
        <v>325</v>
      </c>
      <c r="C59" s="8">
        <v>0</v>
      </c>
      <c r="D59" s="8">
        <v>2188.14</v>
      </c>
      <c r="E59" s="13">
        <f t="shared" si="0"/>
        <v>0</v>
      </c>
    </row>
    <row r="60" spans="1:5" ht="12.75">
      <c r="A60" s="8">
        <v>22012600</v>
      </c>
      <c r="B60" s="8" t="s">
        <v>315</v>
      </c>
      <c r="C60" s="8">
        <v>0</v>
      </c>
      <c r="D60" s="8">
        <v>23790</v>
      </c>
      <c r="E60" s="13">
        <f t="shared" si="0"/>
        <v>0</v>
      </c>
    </row>
    <row r="61" spans="1:5" ht="12.75">
      <c r="A61" s="8">
        <v>22080000</v>
      </c>
      <c r="B61" s="8" t="s">
        <v>50</v>
      </c>
      <c r="C61" s="8">
        <v>37931</v>
      </c>
      <c r="D61" s="8">
        <v>40079.07</v>
      </c>
      <c r="E61" s="13">
        <f t="shared" si="0"/>
        <v>105.66309878463527</v>
      </c>
    </row>
    <row r="62" spans="1:5" ht="12.75">
      <c r="A62" s="8">
        <v>22080400</v>
      </c>
      <c r="B62" s="8" t="s">
        <v>51</v>
      </c>
      <c r="C62" s="8">
        <v>37931</v>
      </c>
      <c r="D62" s="8">
        <v>40079.07</v>
      </c>
      <c r="E62" s="13">
        <f t="shared" si="0"/>
        <v>105.66309878463527</v>
      </c>
    </row>
    <row r="63" spans="1:5" ht="12.75">
      <c r="A63" s="8">
        <v>22090000</v>
      </c>
      <c r="B63" s="8" t="s">
        <v>52</v>
      </c>
      <c r="C63" s="8">
        <v>320</v>
      </c>
      <c r="D63" s="8">
        <v>6569.37</v>
      </c>
      <c r="E63" s="13">
        <f t="shared" si="0"/>
        <v>2052.928125</v>
      </c>
    </row>
    <row r="64" spans="1:5" ht="12.75">
      <c r="A64" s="8">
        <v>22090100</v>
      </c>
      <c r="B64" s="8" t="s">
        <v>53</v>
      </c>
      <c r="C64" s="8">
        <v>120</v>
      </c>
      <c r="D64" s="8">
        <v>6144.57</v>
      </c>
      <c r="E64" s="13">
        <f t="shared" si="0"/>
        <v>5120.474999999999</v>
      </c>
    </row>
    <row r="65" spans="1:5" ht="12.75">
      <c r="A65" s="8">
        <v>22090400</v>
      </c>
      <c r="B65" s="8" t="s">
        <v>54</v>
      </c>
      <c r="C65" s="8">
        <v>200</v>
      </c>
      <c r="D65" s="8">
        <v>424.8</v>
      </c>
      <c r="E65" s="13">
        <f t="shared" si="0"/>
        <v>212.4</v>
      </c>
    </row>
    <row r="66" spans="1:5" ht="12.75">
      <c r="A66" s="8">
        <v>24000000</v>
      </c>
      <c r="B66" s="8" t="s">
        <v>55</v>
      </c>
      <c r="C66" s="8">
        <v>6300</v>
      </c>
      <c r="D66" s="8">
        <v>76115.57</v>
      </c>
      <c r="E66" s="13">
        <f t="shared" si="0"/>
        <v>1208.183650793651</v>
      </c>
    </row>
    <row r="67" spans="1:5" ht="12.75">
      <c r="A67" s="8">
        <v>24060000</v>
      </c>
      <c r="B67" s="8" t="s">
        <v>47</v>
      </c>
      <c r="C67" s="8">
        <v>6300</v>
      </c>
      <c r="D67" s="8">
        <v>76115.57</v>
      </c>
      <c r="E67" s="13">
        <f t="shared" si="0"/>
        <v>1208.183650793651</v>
      </c>
    </row>
    <row r="68" spans="1:5" ht="12.75">
      <c r="A68" s="8">
        <v>24060300</v>
      </c>
      <c r="B68" s="8" t="s">
        <v>47</v>
      </c>
      <c r="C68" s="8">
        <v>6300</v>
      </c>
      <c r="D68" s="8">
        <v>76115.57</v>
      </c>
      <c r="E68" s="13">
        <f t="shared" si="0"/>
        <v>1208.183650793651</v>
      </c>
    </row>
    <row r="69" spans="1:5" ht="12.75">
      <c r="A69" s="8">
        <v>40000000</v>
      </c>
      <c r="B69" s="8" t="s">
        <v>56</v>
      </c>
      <c r="C69" s="8">
        <v>128009791</v>
      </c>
      <c r="D69" s="8">
        <v>119464588.7</v>
      </c>
      <c r="E69" s="13">
        <f t="shared" si="0"/>
        <v>93.32457132126713</v>
      </c>
    </row>
    <row r="70" spans="1:5" ht="12.75">
      <c r="A70" s="8">
        <v>41000000</v>
      </c>
      <c r="B70" s="8" t="s">
        <v>57</v>
      </c>
      <c r="C70" s="8">
        <v>128009791</v>
      </c>
      <c r="D70" s="8">
        <v>119464588.7</v>
      </c>
      <c r="E70" s="13">
        <f t="shared" si="0"/>
        <v>93.32457132126713</v>
      </c>
    </row>
    <row r="71" spans="1:5" ht="12.75">
      <c r="A71" s="8">
        <v>41020000</v>
      </c>
      <c r="B71" s="8" t="s">
        <v>58</v>
      </c>
      <c r="C71" s="8">
        <v>4550000</v>
      </c>
      <c r="D71" s="8">
        <v>4170833.34</v>
      </c>
      <c r="E71" s="13">
        <f t="shared" si="0"/>
        <v>91.66666681318681</v>
      </c>
    </row>
    <row r="72" spans="1:5" ht="12.75">
      <c r="A72" s="8">
        <v>41020100</v>
      </c>
      <c r="B72" s="8" t="s">
        <v>59</v>
      </c>
      <c r="C72" s="8">
        <v>4550000</v>
      </c>
      <c r="D72" s="8">
        <v>4170833.34</v>
      </c>
      <c r="E72" s="13">
        <f aca="true" t="shared" si="1" ref="E72:E84">IF(C72=0,0,D72/C72*100)</f>
        <v>91.66666681318681</v>
      </c>
    </row>
    <row r="73" spans="1:5" ht="12.75">
      <c r="A73" s="8">
        <v>41030000</v>
      </c>
      <c r="B73" s="8" t="s">
        <v>60</v>
      </c>
      <c r="C73" s="8">
        <v>123459791</v>
      </c>
      <c r="D73" s="8">
        <v>115293755.36</v>
      </c>
      <c r="E73" s="13">
        <f t="shared" si="1"/>
        <v>93.38567190673439</v>
      </c>
    </row>
    <row r="74" spans="1:5" ht="12.75">
      <c r="A74" s="8">
        <v>41030300</v>
      </c>
      <c r="B74" s="8" t="s">
        <v>295</v>
      </c>
      <c r="C74" s="8">
        <v>33880</v>
      </c>
      <c r="D74" s="8">
        <v>21845</v>
      </c>
      <c r="E74" s="13">
        <f t="shared" si="1"/>
        <v>64.47756788665879</v>
      </c>
    </row>
    <row r="75" spans="1:5" ht="12.75">
      <c r="A75" s="8">
        <v>41030600</v>
      </c>
      <c r="B75" s="8" t="s">
        <v>61</v>
      </c>
      <c r="C75" s="8">
        <v>30453748</v>
      </c>
      <c r="D75" s="8">
        <v>30453748</v>
      </c>
      <c r="E75" s="13">
        <f t="shared" si="1"/>
        <v>100</v>
      </c>
    </row>
    <row r="76" spans="1:5" ht="12.75">
      <c r="A76" s="8">
        <v>41030800</v>
      </c>
      <c r="B76" s="8" t="s">
        <v>62</v>
      </c>
      <c r="C76" s="8">
        <v>44102345</v>
      </c>
      <c r="D76" s="8">
        <v>36445549</v>
      </c>
      <c r="E76" s="13">
        <f t="shared" si="1"/>
        <v>82.63857398058992</v>
      </c>
    </row>
    <row r="77" spans="1:5" ht="12.75">
      <c r="A77" s="8">
        <v>41030900</v>
      </c>
      <c r="B77" s="8" t="s">
        <v>63</v>
      </c>
      <c r="C77" s="8">
        <v>0</v>
      </c>
      <c r="D77" s="8">
        <v>0</v>
      </c>
      <c r="E77" s="13">
        <f t="shared" si="1"/>
        <v>0</v>
      </c>
    </row>
    <row r="78" spans="1:5" ht="12.75">
      <c r="A78" s="8">
        <v>41031000</v>
      </c>
      <c r="B78" s="8" t="s">
        <v>64</v>
      </c>
      <c r="C78" s="8">
        <v>426611</v>
      </c>
      <c r="D78" s="8">
        <v>5992</v>
      </c>
      <c r="E78" s="13">
        <f t="shared" si="1"/>
        <v>1.4045582509593049</v>
      </c>
    </row>
    <row r="79" spans="1:5" ht="12.75">
      <c r="A79" s="8">
        <v>41033900</v>
      </c>
      <c r="B79" s="8" t="s">
        <v>65</v>
      </c>
      <c r="C79" s="8">
        <v>23272847</v>
      </c>
      <c r="D79" s="8">
        <v>23146500</v>
      </c>
      <c r="E79" s="13">
        <f t="shared" si="1"/>
        <v>99.45710552731258</v>
      </c>
    </row>
    <row r="80" spans="1:5" ht="12.75">
      <c r="A80" s="8">
        <v>41034200</v>
      </c>
      <c r="B80" s="8" t="s">
        <v>66</v>
      </c>
      <c r="C80" s="8">
        <v>15033100</v>
      </c>
      <c r="D80" s="8">
        <v>15033100</v>
      </c>
      <c r="E80" s="13">
        <f t="shared" si="1"/>
        <v>100</v>
      </c>
    </row>
    <row r="81" spans="1:5" ht="12.75">
      <c r="A81" s="8">
        <v>41035000</v>
      </c>
      <c r="B81" s="8" t="s">
        <v>67</v>
      </c>
      <c r="C81" s="8">
        <v>9910860</v>
      </c>
      <c r="D81" s="8">
        <v>9963300</v>
      </c>
      <c r="E81" s="13">
        <f t="shared" si="1"/>
        <v>100.52911654488108</v>
      </c>
    </row>
    <row r="82" spans="1:5" ht="12.75">
      <c r="A82" s="8">
        <v>41035800</v>
      </c>
      <c r="B82" s="8" t="s">
        <v>68</v>
      </c>
      <c r="C82" s="8">
        <v>226400</v>
      </c>
      <c r="D82" s="8">
        <v>223721.36</v>
      </c>
      <c r="E82" s="13">
        <f t="shared" si="1"/>
        <v>98.81685512367491</v>
      </c>
    </row>
    <row r="83" spans="1:5" ht="12.75">
      <c r="A83" s="9" t="s">
        <v>69</v>
      </c>
      <c r="B83" s="9"/>
      <c r="C83" s="9">
        <v>32892221</v>
      </c>
      <c r="D83" s="9">
        <v>44058203.51</v>
      </c>
      <c r="E83" s="14">
        <f t="shared" si="1"/>
        <v>133.94718316528397</v>
      </c>
    </row>
    <row r="84" spans="1:5" ht="12.75">
      <c r="A84" s="9" t="s">
        <v>70</v>
      </c>
      <c r="B84" s="9"/>
      <c r="C84" s="9">
        <v>160902012</v>
      </c>
      <c r="D84" s="9">
        <v>163522792.21</v>
      </c>
      <c r="E84" s="14">
        <f t="shared" si="1"/>
        <v>101.62880512022437</v>
      </c>
    </row>
    <row r="85" ht="12.75">
      <c r="B85" s="16" t="s">
        <v>296</v>
      </c>
    </row>
    <row r="86" spans="1:5" ht="12.75">
      <c r="A86" s="7" t="s">
        <v>2</v>
      </c>
      <c r="B86" s="7" t="s">
        <v>18</v>
      </c>
      <c r="C86" s="7" t="s">
        <v>19</v>
      </c>
      <c r="D86" s="7" t="s">
        <v>20</v>
      </c>
      <c r="E86" s="7" t="s">
        <v>21</v>
      </c>
    </row>
    <row r="87" spans="1:5" ht="12.75">
      <c r="A87" s="8">
        <v>10000000</v>
      </c>
      <c r="B87" s="8" t="s">
        <v>22</v>
      </c>
      <c r="C87" s="8">
        <v>160000</v>
      </c>
      <c r="D87" s="8">
        <v>174310.95</v>
      </c>
      <c r="E87" s="13">
        <f aca="true" t="shared" si="2" ref="E87:E125">IF(C87=0,0,D87/C87*100)</f>
        <v>108.94434375000002</v>
      </c>
    </row>
    <row r="88" spans="1:5" ht="12.75">
      <c r="A88" s="8">
        <v>19000000</v>
      </c>
      <c r="B88" s="8" t="s">
        <v>42</v>
      </c>
      <c r="C88" s="8">
        <v>160000</v>
      </c>
      <c r="D88" s="8">
        <v>174310.95</v>
      </c>
      <c r="E88" s="13">
        <f t="shared" si="2"/>
        <v>108.94434375000002</v>
      </c>
    </row>
    <row r="89" spans="1:5" ht="12.75">
      <c r="A89" s="8">
        <v>19010000</v>
      </c>
      <c r="B89" s="8" t="s">
        <v>43</v>
      </c>
      <c r="C89" s="8">
        <v>160000</v>
      </c>
      <c r="D89" s="8">
        <v>174308.45</v>
      </c>
      <c r="E89" s="13">
        <f t="shared" si="2"/>
        <v>108.94278125000001</v>
      </c>
    </row>
    <row r="90" spans="1:5" ht="12.75">
      <c r="A90" s="8">
        <v>19010100</v>
      </c>
      <c r="B90" s="8" t="s">
        <v>240</v>
      </c>
      <c r="C90" s="8">
        <v>0</v>
      </c>
      <c r="D90" s="8">
        <v>23595.23</v>
      </c>
      <c r="E90" s="13">
        <f t="shared" si="2"/>
        <v>0</v>
      </c>
    </row>
    <row r="91" spans="1:5" ht="12.75">
      <c r="A91" s="8">
        <v>19010200</v>
      </c>
      <c r="B91" s="8" t="s">
        <v>241</v>
      </c>
      <c r="C91" s="8">
        <v>0</v>
      </c>
      <c r="D91" s="8">
        <v>363.93</v>
      </c>
      <c r="E91" s="13">
        <f t="shared" si="2"/>
        <v>0</v>
      </c>
    </row>
    <row r="92" spans="1:5" ht="12.75">
      <c r="A92" s="8">
        <v>19010300</v>
      </c>
      <c r="B92" s="8" t="s">
        <v>44</v>
      </c>
      <c r="C92" s="8">
        <v>160000</v>
      </c>
      <c r="D92" s="8">
        <v>150349.29</v>
      </c>
      <c r="E92" s="13">
        <f t="shared" si="2"/>
        <v>93.96830625</v>
      </c>
    </row>
    <row r="93" spans="1:5" ht="12.75">
      <c r="A93" s="8">
        <v>19050000</v>
      </c>
      <c r="B93" s="8" t="s">
        <v>326</v>
      </c>
      <c r="C93" s="8">
        <v>0</v>
      </c>
      <c r="D93" s="8">
        <v>2.5</v>
      </c>
      <c r="E93" s="13">
        <f t="shared" si="2"/>
        <v>0</v>
      </c>
    </row>
    <row r="94" spans="1:5" ht="12.75">
      <c r="A94" s="8">
        <v>19050300</v>
      </c>
      <c r="B94" s="8" t="s">
        <v>327</v>
      </c>
      <c r="C94" s="8">
        <v>0</v>
      </c>
      <c r="D94" s="8">
        <v>2.5</v>
      </c>
      <c r="E94" s="13">
        <f t="shared" si="2"/>
        <v>0</v>
      </c>
    </row>
    <row r="95" spans="1:5" ht="12.75">
      <c r="A95" s="8">
        <v>20000000</v>
      </c>
      <c r="B95" s="8" t="s">
        <v>45</v>
      </c>
      <c r="C95" s="8">
        <v>2056391.6666666667</v>
      </c>
      <c r="D95" s="8">
        <v>10412776.78</v>
      </c>
      <c r="E95" s="13">
        <f t="shared" si="2"/>
        <v>506.3615530439645</v>
      </c>
    </row>
    <row r="96" spans="1:5" ht="12.75">
      <c r="A96" s="8">
        <v>21000000</v>
      </c>
      <c r="B96" s="8" t="s">
        <v>46</v>
      </c>
      <c r="C96" s="8">
        <v>20000</v>
      </c>
      <c r="D96" s="8">
        <v>86215.32</v>
      </c>
      <c r="E96" s="13">
        <f t="shared" si="2"/>
        <v>431.0766</v>
      </c>
    </row>
    <row r="97" spans="1:5" ht="12.75">
      <c r="A97" s="8">
        <v>21110000</v>
      </c>
      <c r="B97" s="8" t="s">
        <v>219</v>
      </c>
      <c r="C97" s="8">
        <v>20000</v>
      </c>
      <c r="D97" s="8">
        <v>86215.32</v>
      </c>
      <c r="E97" s="13">
        <f t="shared" si="2"/>
        <v>431.0766</v>
      </c>
    </row>
    <row r="98" spans="1:5" ht="12.75">
      <c r="A98" s="8">
        <v>24000000</v>
      </c>
      <c r="B98" s="8" t="s">
        <v>55</v>
      </c>
      <c r="C98" s="8">
        <v>851000</v>
      </c>
      <c r="D98" s="8">
        <v>2117606.9</v>
      </c>
      <c r="E98" s="13">
        <f t="shared" si="2"/>
        <v>248.83747356051705</v>
      </c>
    </row>
    <row r="99" spans="1:5" ht="12.75">
      <c r="A99" s="8">
        <v>24060000</v>
      </c>
      <c r="B99" s="8" t="s">
        <v>47</v>
      </c>
      <c r="C99" s="8">
        <v>0</v>
      </c>
      <c r="D99" s="8">
        <v>998.9</v>
      </c>
      <c r="E99" s="13">
        <f t="shared" si="2"/>
        <v>0</v>
      </c>
    </row>
    <row r="100" spans="1:5" ht="12.75">
      <c r="A100" s="8">
        <v>24062100</v>
      </c>
      <c r="B100" s="8" t="s">
        <v>220</v>
      </c>
      <c r="C100" s="8">
        <v>0</v>
      </c>
      <c r="D100" s="8">
        <v>998.9</v>
      </c>
      <c r="E100" s="13">
        <f t="shared" si="2"/>
        <v>0</v>
      </c>
    </row>
    <row r="101" spans="1:5" ht="12.75">
      <c r="A101" s="8">
        <v>24170000</v>
      </c>
      <c r="B101" s="8" t="s">
        <v>285</v>
      </c>
      <c r="C101" s="8">
        <v>851000</v>
      </c>
      <c r="D101" s="8">
        <v>2116608</v>
      </c>
      <c r="E101" s="13">
        <f t="shared" si="2"/>
        <v>248.7200940070505</v>
      </c>
    </row>
    <row r="102" spans="1:5" ht="12.75">
      <c r="A102" s="8">
        <v>25000000</v>
      </c>
      <c r="B102" s="8" t="s">
        <v>221</v>
      </c>
      <c r="C102" s="8">
        <v>1185391.6666666667</v>
      </c>
      <c r="D102" s="8">
        <v>8208954.56</v>
      </c>
      <c r="E102" s="13">
        <f t="shared" si="2"/>
        <v>692.5098927921151</v>
      </c>
    </row>
    <row r="103" spans="1:5" ht="12.75">
      <c r="A103" s="8">
        <v>25010000</v>
      </c>
      <c r="B103" s="8" t="s">
        <v>222</v>
      </c>
      <c r="C103" s="8">
        <v>1185391.6666666667</v>
      </c>
      <c r="D103" s="8">
        <v>1121966.35</v>
      </c>
      <c r="E103" s="13">
        <f t="shared" si="2"/>
        <v>94.64942107742166</v>
      </c>
    </row>
    <row r="104" spans="1:5" ht="12.75">
      <c r="A104" s="8">
        <v>25010100</v>
      </c>
      <c r="B104" s="8" t="s">
        <v>223</v>
      </c>
      <c r="C104" s="8">
        <v>1029550</v>
      </c>
      <c r="D104" s="8">
        <v>954866.81</v>
      </c>
      <c r="E104" s="13">
        <f t="shared" si="2"/>
        <v>92.74603564664174</v>
      </c>
    </row>
    <row r="105" spans="1:5" ht="12.75">
      <c r="A105" s="8">
        <v>25010200</v>
      </c>
      <c r="B105" s="8" t="s">
        <v>224</v>
      </c>
      <c r="C105" s="8">
        <v>13000</v>
      </c>
      <c r="D105" s="8">
        <v>0</v>
      </c>
      <c r="E105" s="13">
        <f t="shared" si="2"/>
        <v>0</v>
      </c>
    </row>
    <row r="106" spans="1:5" ht="12.75">
      <c r="A106" s="8">
        <v>25010300</v>
      </c>
      <c r="B106" s="8" t="s">
        <v>225</v>
      </c>
      <c r="C106" s="8">
        <v>140541.66666666666</v>
      </c>
      <c r="D106" s="8">
        <v>160559.66</v>
      </c>
      <c r="E106" s="13">
        <f t="shared" si="2"/>
        <v>114.24345804921437</v>
      </c>
    </row>
    <row r="107" spans="1:5" ht="12.75">
      <c r="A107" s="8">
        <v>25010400</v>
      </c>
      <c r="B107" s="8" t="s">
        <v>226</v>
      </c>
      <c r="C107" s="8">
        <v>2300</v>
      </c>
      <c r="D107" s="8">
        <v>6539.88</v>
      </c>
      <c r="E107" s="13">
        <f t="shared" si="2"/>
        <v>284.3426086956522</v>
      </c>
    </row>
    <row r="108" spans="1:5" ht="12.75">
      <c r="A108" s="8">
        <v>25020000</v>
      </c>
      <c r="B108" s="8" t="s">
        <v>300</v>
      </c>
      <c r="C108" s="8">
        <v>0</v>
      </c>
      <c r="D108" s="8">
        <v>7086988.21</v>
      </c>
      <c r="E108" s="13">
        <f t="shared" si="2"/>
        <v>0</v>
      </c>
    </row>
    <row r="109" spans="1:5" ht="12.75">
      <c r="A109" s="8">
        <v>25020100</v>
      </c>
      <c r="B109" s="8" t="s">
        <v>301</v>
      </c>
      <c r="C109" s="8">
        <v>0</v>
      </c>
      <c r="D109" s="8">
        <v>6451016.33</v>
      </c>
      <c r="E109" s="13">
        <f t="shared" si="2"/>
        <v>0</v>
      </c>
    </row>
    <row r="110" spans="1:5" ht="12.75">
      <c r="A110" s="8">
        <v>25020200</v>
      </c>
      <c r="B110" s="8" t="s">
        <v>316</v>
      </c>
      <c r="C110" s="8">
        <v>0</v>
      </c>
      <c r="D110" s="8">
        <v>635971.88</v>
      </c>
      <c r="E110" s="13">
        <f t="shared" si="2"/>
        <v>0</v>
      </c>
    </row>
    <row r="111" spans="1:5" ht="12.75">
      <c r="A111" s="8">
        <v>30000000</v>
      </c>
      <c r="B111" s="8" t="s">
        <v>243</v>
      </c>
      <c r="C111" s="8">
        <v>20000</v>
      </c>
      <c r="D111" s="8">
        <v>64339.01</v>
      </c>
      <c r="E111" s="13">
        <f t="shared" si="2"/>
        <v>321.69505000000004</v>
      </c>
    </row>
    <row r="112" spans="1:5" ht="12.75">
      <c r="A112" s="8">
        <v>33000000</v>
      </c>
      <c r="B112" s="8" t="s">
        <v>244</v>
      </c>
      <c r="C112" s="8">
        <v>20000</v>
      </c>
      <c r="D112" s="8">
        <v>64339.01</v>
      </c>
      <c r="E112" s="13">
        <f t="shared" si="2"/>
        <v>321.69505000000004</v>
      </c>
    </row>
    <row r="113" spans="1:5" ht="12.75">
      <c r="A113" s="8">
        <v>33010000</v>
      </c>
      <c r="B113" s="8" t="s">
        <v>245</v>
      </c>
      <c r="C113" s="8">
        <v>20000</v>
      </c>
      <c r="D113" s="8">
        <v>64339.01</v>
      </c>
      <c r="E113" s="13">
        <f t="shared" si="2"/>
        <v>321.69505000000004</v>
      </c>
    </row>
    <row r="114" spans="1:5" ht="12.75">
      <c r="A114" s="8">
        <v>33010100</v>
      </c>
      <c r="B114" s="8" t="s">
        <v>246</v>
      </c>
      <c r="C114" s="8">
        <v>20000</v>
      </c>
      <c r="D114" s="8">
        <v>38947.31</v>
      </c>
      <c r="E114" s="13">
        <f t="shared" si="2"/>
        <v>194.73655</v>
      </c>
    </row>
    <row r="115" spans="1:5" ht="12.75">
      <c r="A115" s="8">
        <v>33010400</v>
      </c>
      <c r="B115" s="8" t="s">
        <v>330</v>
      </c>
      <c r="C115" s="8">
        <v>0</v>
      </c>
      <c r="D115" s="8">
        <v>25391.7</v>
      </c>
      <c r="E115" s="13">
        <f t="shared" si="2"/>
        <v>0</v>
      </c>
    </row>
    <row r="116" spans="1:5" ht="12.75">
      <c r="A116" s="8">
        <v>40000000</v>
      </c>
      <c r="B116" s="8" t="s">
        <v>56</v>
      </c>
      <c r="C116" s="8">
        <v>4352043</v>
      </c>
      <c r="D116" s="8">
        <v>2520059.34</v>
      </c>
      <c r="E116" s="13">
        <f t="shared" si="2"/>
        <v>57.9052031425241</v>
      </c>
    </row>
    <row r="117" spans="1:5" ht="12.75">
      <c r="A117" s="8">
        <v>41000000</v>
      </c>
      <c r="B117" s="8" t="s">
        <v>57</v>
      </c>
      <c r="C117" s="8">
        <v>3305915</v>
      </c>
      <c r="D117" s="8">
        <v>1491015</v>
      </c>
      <c r="E117" s="13">
        <f t="shared" si="2"/>
        <v>45.10143182749708</v>
      </c>
    </row>
    <row r="118" spans="1:5" ht="12.75">
      <c r="A118" s="8">
        <v>41030000</v>
      </c>
      <c r="B118" s="8" t="s">
        <v>60</v>
      </c>
      <c r="C118" s="8">
        <v>3305915</v>
      </c>
      <c r="D118" s="8">
        <v>1491015</v>
      </c>
      <c r="E118" s="13">
        <f t="shared" si="2"/>
        <v>45.10143182749708</v>
      </c>
    </row>
    <row r="119" spans="1:5" ht="12.75">
      <c r="A119" s="8">
        <v>41035000</v>
      </c>
      <c r="B119" s="8" t="s">
        <v>67</v>
      </c>
      <c r="C119" s="8">
        <v>3305915</v>
      </c>
      <c r="D119" s="8">
        <v>1491015</v>
      </c>
      <c r="E119" s="13">
        <f t="shared" si="2"/>
        <v>45.10143182749708</v>
      </c>
    </row>
    <row r="120" spans="1:5" ht="12.75">
      <c r="A120" s="8">
        <v>42000000</v>
      </c>
      <c r="B120" s="8" t="s">
        <v>331</v>
      </c>
      <c r="C120" s="8">
        <v>1046128</v>
      </c>
      <c r="D120" s="8">
        <v>1029044.34</v>
      </c>
      <c r="E120" s="13">
        <f t="shared" si="2"/>
        <v>98.36696274260893</v>
      </c>
    </row>
    <row r="121" spans="1:5" ht="12.75">
      <c r="A121" s="8">
        <v>42020000</v>
      </c>
      <c r="B121" s="8" t="s">
        <v>332</v>
      </c>
      <c r="C121" s="8">
        <v>1046128</v>
      </c>
      <c r="D121" s="8">
        <v>1029044.34</v>
      </c>
      <c r="E121" s="13">
        <f t="shared" si="2"/>
        <v>98.36696274260893</v>
      </c>
    </row>
    <row r="122" spans="1:5" ht="12.75">
      <c r="A122" s="8">
        <v>50000000</v>
      </c>
      <c r="B122" s="8" t="s">
        <v>227</v>
      </c>
      <c r="C122" s="8">
        <v>126472</v>
      </c>
      <c r="D122" s="8">
        <v>81894</v>
      </c>
      <c r="E122" s="13">
        <f t="shared" si="2"/>
        <v>64.75267252830666</v>
      </c>
    </row>
    <row r="123" spans="1:5" ht="12.75">
      <c r="A123" s="8">
        <v>50110000</v>
      </c>
      <c r="B123" s="8" t="s">
        <v>228</v>
      </c>
      <c r="C123" s="8">
        <v>126472</v>
      </c>
      <c r="D123" s="8">
        <v>81894</v>
      </c>
      <c r="E123" s="13">
        <f t="shared" si="2"/>
        <v>64.75267252830666</v>
      </c>
    </row>
    <row r="124" spans="1:5" ht="12.75">
      <c r="A124" s="9" t="s">
        <v>69</v>
      </c>
      <c r="B124" s="9"/>
      <c r="C124" s="9">
        <v>2362863.666666667</v>
      </c>
      <c r="D124" s="9">
        <v>10733320.739999998</v>
      </c>
      <c r="E124" s="14">
        <f t="shared" si="2"/>
        <v>454.25053046508094</v>
      </c>
    </row>
    <row r="125" spans="1:5" ht="12.75">
      <c r="A125" s="9" t="s">
        <v>70</v>
      </c>
      <c r="B125" s="9"/>
      <c r="C125" s="9">
        <v>6714906.666666667</v>
      </c>
      <c r="D125" s="9">
        <v>13253380.079999998</v>
      </c>
      <c r="E125" s="14">
        <f t="shared" si="2"/>
        <v>197.37251369093238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6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6" sqref="E16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218</v>
      </c>
    </row>
    <row r="2" spans="1:12" ht="18">
      <c r="A2" s="21" t="s">
        <v>338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t="s">
        <v>335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0" t="s">
        <v>74</v>
      </c>
      <c r="B6" s="11" t="s">
        <v>75</v>
      </c>
      <c r="C6" s="12">
        <v>20946539</v>
      </c>
      <c r="D6" s="12">
        <v>22022641</v>
      </c>
      <c r="E6" s="12">
        <v>7244460</v>
      </c>
      <c r="F6" s="12">
        <v>5050861.77</v>
      </c>
      <c r="G6" s="12">
        <v>0</v>
      </c>
      <c r="H6" s="12">
        <v>4857979.74</v>
      </c>
      <c r="I6" s="12">
        <v>192882.03</v>
      </c>
      <c r="J6" s="12">
        <v>139414.87</v>
      </c>
      <c r="K6" s="12">
        <f aca="true" t="shared" si="0" ref="K6:K69">E6-F6</f>
        <v>2193598.2300000004</v>
      </c>
      <c r="L6" s="12">
        <f aca="true" t="shared" si="1" ref="L6:L69">D6-F6</f>
        <v>16971779.23</v>
      </c>
      <c r="M6" s="12">
        <f aca="true" t="shared" si="2" ref="M6:M69">IF(E6=0,0,(F6/E6)*100)</f>
        <v>69.72033484897425</v>
      </c>
      <c r="N6" s="12">
        <f aca="true" t="shared" si="3" ref="N6:N69">D6-H6</f>
        <v>17164661.259999998</v>
      </c>
      <c r="O6" s="12">
        <f aca="true" t="shared" si="4" ref="O6:O69">E6-H6</f>
        <v>2386480.26</v>
      </c>
      <c r="P6" s="12">
        <f aca="true" t="shared" si="5" ref="P6:P69">IF(E6=0,0,(H6/E6)*100)</f>
        <v>67.05785855674543</v>
      </c>
    </row>
    <row r="7" spans="1:16" ht="12.75">
      <c r="A7" s="4" t="s">
        <v>76</v>
      </c>
      <c r="B7" s="5" t="s">
        <v>77</v>
      </c>
      <c r="C7" s="6">
        <v>20946539</v>
      </c>
      <c r="D7" s="6">
        <v>22022641</v>
      </c>
      <c r="E7" s="6">
        <v>7244460</v>
      </c>
      <c r="F7" s="6">
        <v>5050861.77</v>
      </c>
      <c r="G7" s="6">
        <v>0</v>
      </c>
      <c r="H7" s="6">
        <v>4857979.74</v>
      </c>
      <c r="I7" s="6">
        <v>192882.03</v>
      </c>
      <c r="J7" s="6">
        <v>139414.87</v>
      </c>
      <c r="K7" s="6">
        <f t="shared" si="0"/>
        <v>2193598.2300000004</v>
      </c>
      <c r="L7" s="6">
        <f t="shared" si="1"/>
        <v>16971779.23</v>
      </c>
      <c r="M7" s="6">
        <f t="shared" si="2"/>
        <v>69.72033484897425</v>
      </c>
      <c r="N7" s="6">
        <f t="shared" si="3"/>
        <v>17164661.259999998</v>
      </c>
      <c r="O7" s="6">
        <f t="shared" si="4"/>
        <v>2386480.26</v>
      </c>
      <c r="P7" s="6">
        <f t="shared" si="5"/>
        <v>67.05785855674543</v>
      </c>
    </row>
    <row r="8" spans="1:16" ht="25.5">
      <c r="A8" s="10" t="s">
        <v>247</v>
      </c>
      <c r="B8" s="11" t="s">
        <v>248</v>
      </c>
      <c r="C8" s="12">
        <v>757443</v>
      </c>
      <c r="D8" s="12">
        <v>765443</v>
      </c>
      <c r="E8" s="12">
        <v>237890</v>
      </c>
      <c r="F8" s="12">
        <v>127025.68</v>
      </c>
      <c r="G8" s="12">
        <v>0</v>
      </c>
      <c r="H8" s="12">
        <v>127025.68</v>
      </c>
      <c r="I8" s="12">
        <v>0</v>
      </c>
      <c r="J8" s="12">
        <v>0</v>
      </c>
      <c r="K8" s="12">
        <f t="shared" si="0"/>
        <v>110864.32</v>
      </c>
      <c r="L8" s="12">
        <f t="shared" si="1"/>
        <v>638417.3200000001</v>
      </c>
      <c r="M8" s="12">
        <f t="shared" si="2"/>
        <v>53.3968136533692</v>
      </c>
      <c r="N8" s="12">
        <f t="shared" si="3"/>
        <v>638417.3200000001</v>
      </c>
      <c r="O8" s="12">
        <f t="shared" si="4"/>
        <v>110864.32</v>
      </c>
      <c r="P8" s="12">
        <f t="shared" si="5"/>
        <v>53.3968136533692</v>
      </c>
    </row>
    <row r="9" spans="1:16" ht="12.75">
      <c r="A9" s="4" t="s">
        <v>249</v>
      </c>
      <c r="B9" s="5" t="s">
        <v>250</v>
      </c>
      <c r="C9" s="6">
        <v>757443</v>
      </c>
      <c r="D9" s="6">
        <v>765443</v>
      </c>
      <c r="E9" s="6">
        <v>237890</v>
      </c>
      <c r="F9" s="6">
        <v>127025.68</v>
      </c>
      <c r="G9" s="6">
        <v>0</v>
      </c>
      <c r="H9" s="6">
        <v>127025.68</v>
      </c>
      <c r="I9" s="6">
        <v>0</v>
      </c>
      <c r="J9" s="6">
        <v>0</v>
      </c>
      <c r="K9" s="6">
        <f t="shared" si="0"/>
        <v>110864.32</v>
      </c>
      <c r="L9" s="6">
        <f t="shared" si="1"/>
        <v>638417.3200000001</v>
      </c>
      <c r="M9" s="6">
        <f t="shared" si="2"/>
        <v>53.3968136533692</v>
      </c>
      <c r="N9" s="6">
        <f t="shared" si="3"/>
        <v>638417.3200000001</v>
      </c>
      <c r="O9" s="6">
        <f t="shared" si="4"/>
        <v>110864.32</v>
      </c>
      <c r="P9" s="6">
        <f t="shared" si="5"/>
        <v>53.3968136533692</v>
      </c>
    </row>
    <row r="10" spans="1:16" ht="12.75">
      <c r="A10" s="10" t="s">
        <v>78</v>
      </c>
      <c r="B10" s="11" t="s">
        <v>79</v>
      </c>
      <c r="C10" s="12">
        <v>109143867</v>
      </c>
      <c r="D10" s="12">
        <v>113777595</v>
      </c>
      <c r="E10" s="12">
        <v>34889352</v>
      </c>
      <c r="F10" s="12">
        <v>28497901.760000005</v>
      </c>
      <c r="G10" s="12">
        <v>0</v>
      </c>
      <c r="H10" s="12">
        <v>28090391.160000004</v>
      </c>
      <c r="I10" s="12">
        <v>407510.6</v>
      </c>
      <c r="J10" s="12">
        <v>491452.99</v>
      </c>
      <c r="K10" s="12">
        <f t="shared" si="0"/>
        <v>6391450.239999995</v>
      </c>
      <c r="L10" s="12">
        <f t="shared" si="1"/>
        <v>85279693.24</v>
      </c>
      <c r="M10" s="12">
        <f t="shared" si="2"/>
        <v>81.6807998039058</v>
      </c>
      <c r="N10" s="12">
        <f t="shared" si="3"/>
        <v>85687203.84</v>
      </c>
      <c r="O10" s="12">
        <f t="shared" si="4"/>
        <v>6798960.839999996</v>
      </c>
      <c r="P10" s="12">
        <f t="shared" si="5"/>
        <v>80.51279129517798</v>
      </c>
    </row>
    <row r="11" spans="1:16" ht="12.75">
      <c r="A11" s="4" t="s">
        <v>251</v>
      </c>
      <c r="B11" s="5" t="s">
        <v>252</v>
      </c>
      <c r="C11" s="6">
        <v>19848411</v>
      </c>
      <c r="D11" s="6">
        <v>20195806</v>
      </c>
      <c r="E11" s="6">
        <v>6937327</v>
      </c>
      <c r="F11" s="6">
        <v>5080750.3</v>
      </c>
      <c r="G11" s="6">
        <v>0</v>
      </c>
      <c r="H11" s="6">
        <v>5069443.73</v>
      </c>
      <c r="I11" s="6">
        <v>11306.57</v>
      </c>
      <c r="J11" s="6">
        <v>9953.4</v>
      </c>
      <c r="K11" s="6">
        <f t="shared" si="0"/>
        <v>1856576.7000000002</v>
      </c>
      <c r="L11" s="6">
        <f t="shared" si="1"/>
        <v>15115055.7</v>
      </c>
      <c r="M11" s="6">
        <f t="shared" si="2"/>
        <v>73.23786668842335</v>
      </c>
      <c r="N11" s="6">
        <f t="shared" si="3"/>
        <v>15126362.27</v>
      </c>
      <c r="O11" s="6">
        <f t="shared" si="4"/>
        <v>1867883.2699999996</v>
      </c>
      <c r="P11" s="6">
        <f t="shared" si="5"/>
        <v>73.07488503857466</v>
      </c>
    </row>
    <row r="12" spans="1:16" ht="38.25">
      <c r="A12" s="4" t="s">
        <v>80</v>
      </c>
      <c r="B12" s="5" t="s">
        <v>81</v>
      </c>
      <c r="C12" s="6">
        <v>81254191</v>
      </c>
      <c r="D12" s="6">
        <v>85038836</v>
      </c>
      <c r="E12" s="6">
        <v>25163372</v>
      </c>
      <c r="F12" s="6">
        <v>21416562.979999997</v>
      </c>
      <c r="G12" s="6">
        <v>0</v>
      </c>
      <c r="H12" s="6">
        <v>21054011.119999994</v>
      </c>
      <c r="I12" s="6">
        <v>362551.86</v>
      </c>
      <c r="J12" s="6">
        <v>425703.41</v>
      </c>
      <c r="K12" s="6">
        <f t="shared" si="0"/>
        <v>3746809.0200000033</v>
      </c>
      <c r="L12" s="6">
        <f t="shared" si="1"/>
        <v>63622273.02</v>
      </c>
      <c r="M12" s="6">
        <f t="shared" si="2"/>
        <v>85.11006783987455</v>
      </c>
      <c r="N12" s="6">
        <f t="shared" si="3"/>
        <v>63984824.88000001</v>
      </c>
      <c r="O12" s="6">
        <f t="shared" si="4"/>
        <v>4109360.8800000064</v>
      </c>
      <c r="P12" s="6">
        <f t="shared" si="5"/>
        <v>83.66927580294086</v>
      </c>
    </row>
    <row r="13" spans="1:16" ht="12.75">
      <c r="A13" s="4" t="s">
        <v>82</v>
      </c>
      <c r="B13" s="5" t="s">
        <v>83</v>
      </c>
      <c r="C13" s="6">
        <v>2260128</v>
      </c>
      <c r="D13" s="6">
        <v>2444965</v>
      </c>
      <c r="E13" s="6">
        <v>790265</v>
      </c>
      <c r="F13" s="6">
        <v>668856.89</v>
      </c>
      <c r="G13" s="6">
        <v>0</v>
      </c>
      <c r="H13" s="6">
        <v>650058.18</v>
      </c>
      <c r="I13" s="6">
        <v>18798.71</v>
      </c>
      <c r="J13" s="6">
        <v>29304.2</v>
      </c>
      <c r="K13" s="6">
        <f t="shared" si="0"/>
        <v>121408.10999999999</v>
      </c>
      <c r="L13" s="6">
        <f t="shared" si="1"/>
        <v>1776108.1099999999</v>
      </c>
      <c r="M13" s="6">
        <f t="shared" si="2"/>
        <v>84.63703820870214</v>
      </c>
      <c r="N13" s="6">
        <f t="shared" si="3"/>
        <v>1794906.8199999998</v>
      </c>
      <c r="O13" s="6">
        <f t="shared" si="4"/>
        <v>140206.81999999995</v>
      </c>
      <c r="P13" s="6">
        <f t="shared" si="5"/>
        <v>82.25825261146578</v>
      </c>
    </row>
    <row r="14" spans="1:16" ht="25.5">
      <c r="A14" s="4" t="s">
        <v>84</v>
      </c>
      <c r="B14" s="5" t="s">
        <v>85</v>
      </c>
      <c r="C14" s="6">
        <v>1697297</v>
      </c>
      <c r="D14" s="6">
        <v>1697297</v>
      </c>
      <c r="E14" s="6">
        <v>478104</v>
      </c>
      <c r="F14" s="6">
        <v>308073.88</v>
      </c>
      <c r="G14" s="6">
        <v>0</v>
      </c>
      <c r="H14" s="6">
        <v>308072.67</v>
      </c>
      <c r="I14" s="6">
        <v>1.21</v>
      </c>
      <c r="J14" s="6">
        <v>434</v>
      </c>
      <c r="K14" s="6">
        <f t="shared" si="0"/>
        <v>170030.12</v>
      </c>
      <c r="L14" s="6">
        <f t="shared" si="1"/>
        <v>1389223.12</v>
      </c>
      <c r="M14" s="6">
        <f t="shared" si="2"/>
        <v>64.4365828355337</v>
      </c>
      <c r="N14" s="6">
        <f t="shared" si="3"/>
        <v>1389224.33</v>
      </c>
      <c r="O14" s="6">
        <f t="shared" si="4"/>
        <v>170031.33000000002</v>
      </c>
      <c r="P14" s="6">
        <f t="shared" si="5"/>
        <v>64.43632975252245</v>
      </c>
    </row>
    <row r="15" spans="1:16" ht="12.75">
      <c r="A15" s="4" t="s">
        <v>86</v>
      </c>
      <c r="B15" s="5" t="s">
        <v>87</v>
      </c>
      <c r="C15" s="6">
        <v>75113</v>
      </c>
      <c r="D15" s="6">
        <v>75113</v>
      </c>
      <c r="E15" s="6">
        <v>25036</v>
      </c>
      <c r="F15" s="6">
        <v>21720.81</v>
      </c>
      <c r="G15" s="6">
        <v>0</v>
      </c>
      <c r="H15" s="6">
        <v>21720.81</v>
      </c>
      <c r="I15" s="6">
        <v>0</v>
      </c>
      <c r="J15" s="6">
        <v>0</v>
      </c>
      <c r="K15" s="6">
        <f t="shared" si="0"/>
        <v>3315.1899999999987</v>
      </c>
      <c r="L15" s="6">
        <f t="shared" si="1"/>
        <v>53392.19</v>
      </c>
      <c r="M15" s="6">
        <f t="shared" si="2"/>
        <v>86.75830803642755</v>
      </c>
      <c r="N15" s="6">
        <f t="shared" si="3"/>
        <v>53392.19</v>
      </c>
      <c r="O15" s="6">
        <f t="shared" si="4"/>
        <v>3315.1899999999987</v>
      </c>
      <c r="P15" s="6">
        <f t="shared" si="5"/>
        <v>86.75830803642755</v>
      </c>
    </row>
    <row r="16" spans="1:16" ht="12.75">
      <c r="A16" s="4" t="s">
        <v>88</v>
      </c>
      <c r="B16" s="5" t="s">
        <v>89</v>
      </c>
      <c r="C16" s="6">
        <v>922723</v>
      </c>
      <c r="D16" s="6">
        <v>922723</v>
      </c>
      <c r="E16" s="6">
        <v>275358</v>
      </c>
      <c r="F16" s="6">
        <v>212736.9</v>
      </c>
      <c r="G16" s="6">
        <v>0</v>
      </c>
      <c r="H16" s="6">
        <v>212736.9</v>
      </c>
      <c r="I16" s="6">
        <v>0</v>
      </c>
      <c r="J16" s="6">
        <v>0</v>
      </c>
      <c r="K16" s="6">
        <f t="shared" si="0"/>
        <v>62621.100000000006</v>
      </c>
      <c r="L16" s="6">
        <f t="shared" si="1"/>
        <v>709986.1</v>
      </c>
      <c r="M16" s="6">
        <f t="shared" si="2"/>
        <v>77.25829647222888</v>
      </c>
      <c r="N16" s="6">
        <f t="shared" si="3"/>
        <v>709986.1</v>
      </c>
      <c r="O16" s="6">
        <f t="shared" si="4"/>
        <v>62621.100000000006</v>
      </c>
      <c r="P16" s="6">
        <f t="shared" si="5"/>
        <v>77.25829647222888</v>
      </c>
    </row>
    <row r="17" spans="1:16" ht="25.5">
      <c r="A17" s="4" t="s">
        <v>90</v>
      </c>
      <c r="B17" s="5" t="s">
        <v>91</v>
      </c>
      <c r="C17" s="6">
        <v>1317996</v>
      </c>
      <c r="D17" s="6">
        <v>1317996</v>
      </c>
      <c r="E17" s="6">
        <v>362756</v>
      </c>
      <c r="F17" s="6">
        <v>290279.66</v>
      </c>
      <c r="G17" s="6">
        <v>0</v>
      </c>
      <c r="H17" s="6">
        <v>289301.49</v>
      </c>
      <c r="I17" s="6">
        <v>978.17</v>
      </c>
      <c r="J17" s="6">
        <v>6818.44</v>
      </c>
      <c r="K17" s="6">
        <f t="shared" si="0"/>
        <v>72476.34000000003</v>
      </c>
      <c r="L17" s="6">
        <f t="shared" si="1"/>
        <v>1027716.3400000001</v>
      </c>
      <c r="M17" s="6">
        <f t="shared" si="2"/>
        <v>80.02063646087177</v>
      </c>
      <c r="N17" s="6">
        <f t="shared" si="3"/>
        <v>1028694.51</v>
      </c>
      <c r="O17" s="6">
        <f t="shared" si="4"/>
        <v>73454.51000000001</v>
      </c>
      <c r="P17" s="6">
        <f t="shared" si="5"/>
        <v>79.7509868892589</v>
      </c>
    </row>
    <row r="18" spans="1:16" ht="25.5">
      <c r="A18" s="4" t="s">
        <v>92</v>
      </c>
      <c r="B18" s="5" t="s">
        <v>93</v>
      </c>
      <c r="C18" s="6">
        <v>522128</v>
      </c>
      <c r="D18" s="6">
        <v>522128</v>
      </c>
      <c r="E18" s="6">
        <v>146605</v>
      </c>
      <c r="F18" s="6">
        <v>117133.61</v>
      </c>
      <c r="G18" s="6">
        <v>0</v>
      </c>
      <c r="H18" s="6">
        <v>112856.11</v>
      </c>
      <c r="I18" s="6">
        <v>4277.5</v>
      </c>
      <c r="J18" s="6">
        <v>5787.91</v>
      </c>
      <c r="K18" s="6">
        <f t="shared" si="0"/>
        <v>29471.39</v>
      </c>
      <c r="L18" s="6">
        <f t="shared" si="1"/>
        <v>404994.39</v>
      </c>
      <c r="M18" s="6">
        <f t="shared" si="2"/>
        <v>79.89741823266601</v>
      </c>
      <c r="N18" s="6">
        <f t="shared" si="3"/>
        <v>409271.89</v>
      </c>
      <c r="O18" s="6">
        <f t="shared" si="4"/>
        <v>33748.89</v>
      </c>
      <c r="P18" s="6">
        <f t="shared" si="5"/>
        <v>76.97971419801507</v>
      </c>
    </row>
    <row r="19" spans="1:16" ht="12.75">
      <c r="A19" s="4" t="s">
        <v>94</v>
      </c>
      <c r="B19" s="5" t="s">
        <v>95</v>
      </c>
      <c r="C19" s="6">
        <v>712326</v>
      </c>
      <c r="D19" s="6">
        <v>712326</v>
      </c>
      <c r="E19" s="6">
        <v>211246</v>
      </c>
      <c r="F19" s="6">
        <v>149599.74</v>
      </c>
      <c r="G19" s="6">
        <v>0</v>
      </c>
      <c r="H19" s="6">
        <v>147514.23</v>
      </c>
      <c r="I19" s="6">
        <v>2085.51</v>
      </c>
      <c r="J19" s="6">
        <v>5940.56</v>
      </c>
      <c r="K19" s="6">
        <f t="shared" si="0"/>
        <v>61646.26000000001</v>
      </c>
      <c r="L19" s="6">
        <f t="shared" si="1"/>
        <v>562726.26</v>
      </c>
      <c r="M19" s="6">
        <f t="shared" si="2"/>
        <v>70.81778589890459</v>
      </c>
      <c r="N19" s="6">
        <f t="shared" si="3"/>
        <v>564811.77</v>
      </c>
      <c r="O19" s="6">
        <f t="shared" si="4"/>
        <v>63731.76999999999</v>
      </c>
      <c r="P19" s="6">
        <f t="shared" si="5"/>
        <v>69.83054353691904</v>
      </c>
    </row>
    <row r="20" spans="1:16" ht="12.75">
      <c r="A20" s="4" t="s">
        <v>96</v>
      </c>
      <c r="B20" s="5" t="s">
        <v>97</v>
      </c>
      <c r="C20" s="6">
        <v>533554</v>
      </c>
      <c r="D20" s="6">
        <v>850405</v>
      </c>
      <c r="E20" s="6">
        <v>499283</v>
      </c>
      <c r="F20" s="6">
        <v>232186.99</v>
      </c>
      <c r="G20" s="6">
        <v>0</v>
      </c>
      <c r="H20" s="6">
        <v>224675.92</v>
      </c>
      <c r="I20" s="6">
        <v>7511.07</v>
      </c>
      <c r="J20" s="6">
        <v>7511.07</v>
      </c>
      <c r="K20" s="6">
        <f t="shared" si="0"/>
        <v>267096.01</v>
      </c>
      <c r="L20" s="6">
        <f t="shared" si="1"/>
        <v>618218.01</v>
      </c>
      <c r="M20" s="6">
        <f t="shared" si="2"/>
        <v>46.50408485768592</v>
      </c>
      <c r="N20" s="6">
        <f t="shared" si="3"/>
        <v>625729.08</v>
      </c>
      <c r="O20" s="6">
        <f t="shared" si="4"/>
        <v>274607.07999999996</v>
      </c>
      <c r="P20" s="6">
        <f t="shared" si="5"/>
        <v>44.99971358928704</v>
      </c>
    </row>
    <row r="21" spans="1:16" ht="12.75">
      <c r="A21" s="10" t="s">
        <v>98</v>
      </c>
      <c r="B21" s="11" t="s">
        <v>99</v>
      </c>
      <c r="C21" s="12">
        <v>48028202</v>
      </c>
      <c r="D21" s="12">
        <v>47881198</v>
      </c>
      <c r="E21" s="12">
        <v>15402164</v>
      </c>
      <c r="F21" s="12">
        <v>13324510.34</v>
      </c>
      <c r="G21" s="12">
        <v>101302.57</v>
      </c>
      <c r="H21" s="12">
        <v>12635302.780000001</v>
      </c>
      <c r="I21" s="12">
        <v>689207.56</v>
      </c>
      <c r="J21" s="12">
        <v>628925.54</v>
      </c>
      <c r="K21" s="12">
        <f t="shared" si="0"/>
        <v>2077653.6600000001</v>
      </c>
      <c r="L21" s="12">
        <f t="shared" si="1"/>
        <v>34556687.66</v>
      </c>
      <c r="M21" s="12">
        <f t="shared" si="2"/>
        <v>86.51063798567526</v>
      </c>
      <c r="N21" s="12">
        <f t="shared" si="3"/>
        <v>35245895.22</v>
      </c>
      <c r="O21" s="12">
        <f t="shared" si="4"/>
        <v>2766861.219999999</v>
      </c>
      <c r="P21" s="12">
        <f t="shared" si="5"/>
        <v>82.03589300828118</v>
      </c>
    </row>
    <row r="22" spans="1:16" ht="12.75">
      <c r="A22" s="4" t="s">
        <v>100</v>
      </c>
      <c r="B22" s="5" t="s">
        <v>101</v>
      </c>
      <c r="C22" s="6">
        <v>31213400</v>
      </c>
      <c r="D22" s="6">
        <v>31157401</v>
      </c>
      <c r="E22" s="6">
        <v>9941467</v>
      </c>
      <c r="F22" s="6">
        <v>8256864.47</v>
      </c>
      <c r="G22" s="6">
        <v>101302.57</v>
      </c>
      <c r="H22" s="6">
        <v>8241416.14</v>
      </c>
      <c r="I22" s="6">
        <v>15448.33</v>
      </c>
      <c r="J22" s="6">
        <v>511012.17</v>
      </c>
      <c r="K22" s="6">
        <f t="shared" si="0"/>
        <v>1684602.5300000003</v>
      </c>
      <c r="L22" s="6">
        <f t="shared" si="1"/>
        <v>22900536.53</v>
      </c>
      <c r="M22" s="6">
        <f t="shared" si="2"/>
        <v>83.05478929819915</v>
      </c>
      <c r="N22" s="6">
        <f t="shared" si="3"/>
        <v>22915984.86</v>
      </c>
      <c r="O22" s="6">
        <f t="shared" si="4"/>
        <v>1700050.8600000003</v>
      </c>
      <c r="P22" s="6">
        <f t="shared" si="5"/>
        <v>82.89939643716566</v>
      </c>
    </row>
    <row r="23" spans="1:16" ht="25.5">
      <c r="A23" s="4" t="s">
        <v>102</v>
      </c>
      <c r="B23" s="5" t="s">
        <v>103</v>
      </c>
      <c r="C23" s="6">
        <v>16736600</v>
      </c>
      <c r="D23" s="6">
        <v>16641245</v>
      </c>
      <c r="E23" s="6">
        <v>5400979</v>
      </c>
      <c r="F23" s="6">
        <v>5028161.87</v>
      </c>
      <c r="G23" s="6">
        <v>0</v>
      </c>
      <c r="H23" s="6">
        <v>4354420.17</v>
      </c>
      <c r="I23" s="6">
        <v>673741.7</v>
      </c>
      <c r="J23" s="6">
        <v>117913.37</v>
      </c>
      <c r="K23" s="6">
        <f t="shared" si="0"/>
        <v>372817.1299999999</v>
      </c>
      <c r="L23" s="6">
        <f t="shared" si="1"/>
        <v>11613083.129999999</v>
      </c>
      <c r="M23" s="6">
        <f t="shared" si="2"/>
        <v>93.09723052061487</v>
      </c>
      <c r="N23" s="6">
        <f t="shared" si="3"/>
        <v>12286824.83</v>
      </c>
      <c r="O23" s="6">
        <f t="shared" si="4"/>
        <v>1046558.8300000001</v>
      </c>
      <c r="P23" s="6">
        <f t="shared" si="5"/>
        <v>80.62279394161688</v>
      </c>
    </row>
    <row r="24" spans="1:16" ht="12.75">
      <c r="A24" s="4" t="s">
        <v>104</v>
      </c>
      <c r="B24" s="5" t="s">
        <v>105</v>
      </c>
      <c r="C24" s="6">
        <v>78202</v>
      </c>
      <c r="D24" s="6">
        <v>82552</v>
      </c>
      <c r="E24" s="6">
        <v>59718</v>
      </c>
      <c r="F24" s="6">
        <v>39484</v>
      </c>
      <c r="G24" s="6">
        <v>0</v>
      </c>
      <c r="H24" s="6">
        <v>39466.47</v>
      </c>
      <c r="I24" s="6">
        <v>17.53</v>
      </c>
      <c r="J24" s="6">
        <v>0</v>
      </c>
      <c r="K24" s="6">
        <f t="shared" si="0"/>
        <v>20234</v>
      </c>
      <c r="L24" s="6">
        <f t="shared" si="1"/>
        <v>43068</v>
      </c>
      <c r="M24" s="6">
        <f t="shared" si="2"/>
        <v>66.1174185337754</v>
      </c>
      <c r="N24" s="6">
        <f t="shared" si="3"/>
        <v>43085.53</v>
      </c>
      <c r="O24" s="6">
        <f t="shared" si="4"/>
        <v>20251.53</v>
      </c>
      <c r="P24" s="6">
        <f t="shared" si="5"/>
        <v>66.08806390033156</v>
      </c>
    </row>
    <row r="25" spans="1:16" ht="12.75">
      <c r="A25" s="10" t="s">
        <v>106</v>
      </c>
      <c r="B25" s="11" t="s">
        <v>107</v>
      </c>
      <c r="C25" s="12">
        <v>137611396</v>
      </c>
      <c r="D25" s="12">
        <v>179947324</v>
      </c>
      <c r="E25" s="12">
        <v>77700996</v>
      </c>
      <c r="F25" s="12">
        <v>67652199.92999998</v>
      </c>
      <c r="G25" s="12">
        <v>28160</v>
      </c>
      <c r="H25" s="12">
        <v>67567904.24999999</v>
      </c>
      <c r="I25" s="12">
        <v>84295.68</v>
      </c>
      <c r="J25" s="12">
        <v>121227591.35000002</v>
      </c>
      <c r="K25" s="12">
        <f t="shared" si="0"/>
        <v>10048796.070000023</v>
      </c>
      <c r="L25" s="12">
        <f t="shared" si="1"/>
        <v>112295124.07000002</v>
      </c>
      <c r="M25" s="12">
        <f t="shared" si="2"/>
        <v>87.06735230266544</v>
      </c>
      <c r="N25" s="12">
        <f t="shared" si="3"/>
        <v>112379419.75000001</v>
      </c>
      <c r="O25" s="12">
        <f t="shared" si="4"/>
        <v>10133091.750000015</v>
      </c>
      <c r="P25" s="12">
        <f t="shared" si="5"/>
        <v>86.95886504466426</v>
      </c>
    </row>
    <row r="26" spans="1:16" ht="63.75">
      <c r="A26" s="4" t="s">
        <v>108</v>
      </c>
      <c r="B26" s="5" t="s">
        <v>109</v>
      </c>
      <c r="C26" s="6">
        <v>8259803</v>
      </c>
      <c r="D26" s="6">
        <v>8259803</v>
      </c>
      <c r="E26" s="6">
        <v>4865409</v>
      </c>
      <c r="F26" s="6">
        <v>4298162</v>
      </c>
      <c r="G26" s="6">
        <v>0</v>
      </c>
      <c r="H26" s="6">
        <v>4298162</v>
      </c>
      <c r="I26" s="6">
        <v>0</v>
      </c>
      <c r="J26" s="6">
        <v>4636368.41</v>
      </c>
      <c r="K26" s="6">
        <f t="shared" si="0"/>
        <v>567247</v>
      </c>
      <c r="L26" s="6">
        <f t="shared" si="1"/>
        <v>3961641</v>
      </c>
      <c r="M26" s="6">
        <f t="shared" si="2"/>
        <v>88.3412268115589</v>
      </c>
      <c r="N26" s="6">
        <f t="shared" si="3"/>
        <v>3961641</v>
      </c>
      <c r="O26" s="6">
        <f t="shared" si="4"/>
        <v>567247</v>
      </c>
      <c r="P26" s="6">
        <f t="shared" si="5"/>
        <v>88.3412268115589</v>
      </c>
    </row>
    <row r="27" spans="1:16" ht="63.75">
      <c r="A27" s="4" t="s">
        <v>110</v>
      </c>
      <c r="B27" s="5" t="s">
        <v>109</v>
      </c>
      <c r="C27" s="6">
        <v>156091</v>
      </c>
      <c r="D27" s="6">
        <v>156091</v>
      </c>
      <c r="E27" s="6">
        <v>31220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f t="shared" si="0"/>
        <v>31220</v>
      </c>
      <c r="L27" s="6">
        <f t="shared" si="1"/>
        <v>156091</v>
      </c>
      <c r="M27" s="6">
        <f t="shared" si="2"/>
        <v>0</v>
      </c>
      <c r="N27" s="6">
        <f t="shared" si="3"/>
        <v>156091</v>
      </c>
      <c r="O27" s="6">
        <f t="shared" si="4"/>
        <v>31220</v>
      </c>
      <c r="P27" s="6">
        <f t="shared" si="5"/>
        <v>0</v>
      </c>
    </row>
    <row r="28" spans="1:16" ht="76.5">
      <c r="A28" s="4" t="s">
        <v>111</v>
      </c>
      <c r="B28" s="5" t="s">
        <v>112</v>
      </c>
      <c r="C28" s="6">
        <v>100392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f t="shared" si="0"/>
        <v>0</v>
      </c>
      <c r="L28" s="6">
        <f t="shared" si="1"/>
        <v>0</v>
      </c>
      <c r="M28" s="6">
        <f t="shared" si="2"/>
        <v>0</v>
      </c>
      <c r="N28" s="6">
        <f t="shared" si="3"/>
        <v>0</v>
      </c>
      <c r="O28" s="6">
        <f t="shared" si="4"/>
        <v>0</v>
      </c>
      <c r="P28" s="6">
        <f t="shared" si="5"/>
        <v>0</v>
      </c>
    </row>
    <row r="29" spans="1:16" ht="76.5">
      <c r="A29" s="4" t="s">
        <v>113</v>
      </c>
      <c r="B29" s="5" t="s">
        <v>114</v>
      </c>
      <c r="C29" s="6">
        <v>815016</v>
      </c>
      <c r="D29" s="6">
        <v>815016</v>
      </c>
      <c r="E29" s="6">
        <v>441542</v>
      </c>
      <c r="F29" s="6">
        <v>395460</v>
      </c>
      <c r="G29" s="6">
        <v>0</v>
      </c>
      <c r="H29" s="6">
        <v>395460</v>
      </c>
      <c r="I29" s="6">
        <v>0</v>
      </c>
      <c r="J29" s="6">
        <v>383341.05</v>
      </c>
      <c r="K29" s="6">
        <f t="shared" si="0"/>
        <v>46082</v>
      </c>
      <c r="L29" s="6">
        <f t="shared" si="1"/>
        <v>419556</v>
      </c>
      <c r="M29" s="6">
        <f t="shared" si="2"/>
        <v>89.5633937428376</v>
      </c>
      <c r="N29" s="6">
        <f t="shared" si="3"/>
        <v>419556</v>
      </c>
      <c r="O29" s="6">
        <f t="shared" si="4"/>
        <v>46082</v>
      </c>
      <c r="P29" s="6">
        <f t="shared" si="5"/>
        <v>89.5633937428376</v>
      </c>
    </row>
    <row r="30" spans="1:16" ht="76.5">
      <c r="A30" s="4" t="s">
        <v>115</v>
      </c>
      <c r="B30" s="5" t="s">
        <v>114</v>
      </c>
      <c r="C30" s="6">
        <v>15253</v>
      </c>
      <c r="D30" s="6">
        <v>15253</v>
      </c>
      <c r="E30" s="6">
        <v>3051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f t="shared" si="0"/>
        <v>3051</v>
      </c>
      <c r="L30" s="6">
        <f t="shared" si="1"/>
        <v>15253</v>
      </c>
      <c r="M30" s="6">
        <f t="shared" si="2"/>
        <v>0</v>
      </c>
      <c r="N30" s="6">
        <f t="shared" si="3"/>
        <v>15253</v>
      </c>
      <c r="O30" s="6">
        <f t="shared" si="4"/>
        <v>3051</v>
      </c>
      <c r="P30" s="6">
        <f t="shared" si="5"/>
        <v>0</v>
      </c>
    </row>
    <row r="31" spans="1:16" ht="63.75">
      <c r="A31" s="4" t="s">
        <v>116</v>
      </c>
      <c r="B31" s="5" t="s">
        <v>117</v>
      </c>
      <c r="C31" s="6">
        <v>486485</v>
      </c>
      <c r="D31" s="6">
        <v>486485</v>
      </c>
      <c r="E31" s="6">
        <v>266135</v>
      </c>
      <c r="F31" s="6">
        <v>231899</v>
      </c>
      <c r="G31" s="6">
        <v>0</v>
      </c>
      <c r="H31" s="6">
        <v>231899</v>
      </c>
      <c r="I31" s="6">
        <v>0</v>
      </c>
      <c r="J31" s="6">
        <v>217890</v>
      </c>
      <c r="K31" s="6">
        <f t="shared" si="0"/>
        <v>34236</v>
      </c>
      <c r="L31" s="6">
        <f t="shared" si="1"/>
        <v>254586</v>
      </c>
      <c r="M31" s="6">
        <f t="shared" si="2"/>
        <v>87.13585210513462</v>
      </c>
      <c r="N31" s="6">
        <f t="shared" si="3"/>
        <v>254586</v>
      </c>
      <c r="O31" s="6">
        <f t="shared" si="4"/>
        <v>34236</v>
      </c>
      <c r="P31" s="6">
        <f t="shared" si="5"/>
        <v>87.13585210513462</v>
      </c>
    </row>
    <row r="32" spans="1:16" ht="63.75">
      <c r="A32" s="4" t="s">
        <v>118</v>
      </c>
      <c r="B32" s="5" t="s">
        <v>119</v>
      </c>
      <c r="C32" s="6">
        <v>13346</v>
      </c>
      <c r="D32" s="6">
        <v>13346</v>
      </c>
      <c r="E32" s="6">
        <v>2670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f t="shared" si="0"/>
        <v>2670</v>
      </c>
      <c r="L32" s="6">
        <f t="shared" si="1"/>
        <v>13346</v>
      </c>
      <c r="M32" s="6">
        <f t="shared" si="2"/>
        <v>0</v>
      </c>
      <c r="N32" s="6">
        <f t="shared" si="3"/>
        <v>13346</v>
      </c>
      <c r="O32" s="6">
        <f t="shared" si="4"/>
        <v>2670</v>
      </c>
      <c r="P32" s="6">
        <f t="shared" si="5"/>
        <v>0</v>
      </c>
    </row>
    <row r="33" spans="1:16" ht="51">
      <c r="A33" s="4" t="s">
        <v>120</v>
      </c>
      <c r="B33" s="5" t="s">
        <v>121</v>
      </c>
      <c r="C33" s="6">
        <v>5440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f t="shared" si="0"/>
        <v>0</v>
      </c>
      <c r="L33" s="6">
        <f t="shared" si="1"/>
        <v>0</v>
      </c>
      <c r="M33" s="6">
        <f t="shared" si="2"/>
        <v>0</v>
      </c>
      <c r="N33" s="6">
        <f t="shared" si="3"/>
        <v>0</v>
      </c>
      <c r="O33" s="6">
        <f t="shared" si="4"/>
        <v>0</v>
      </c>
      <c r="P33" s="6">
        <f t="shared" si="5"/>
        <v>0</v>
      </c>
    </row>
    <row r="34" spans="1:16" ht="63.75">
      <c r="A34" s="4" t="s">
        <v>122</v>
      </c>
      <c r="B34" s="5" t="s">
        <v>123</v>
      </c>
      <c r="C34" s="6">
        <v>1774983</v>
      </c>
      <c r="D34" s="6">
        <v>1774983</v>
      </c>
      <c r="E34" s="6">
        <v>965304</v>
      </c>
      <c r="F34" s="6">
        <v>799270</v>
      </c>
      <c r="G34" s="6">
        <v>0</v>
      </c>
      <c r="H34" s="6">
        <v>799270</v>
      </c>
      <c r="I34" s="6">
        <v>0</v>
      </c>
      <c r="J34" s="6">
        <v>1060085.89</v>
      </c>
      <c r="K34" s="6">
        <f t="shared" si="0"/>
        <v>166034</v>
      </c>
      <c r="L34" s="6">
        <f t="shared" si="1"/>
        <v>975713</v>
      </c>
      <c r="M34" s="6">
        <f t="shared" si="2"/>
        <v>82.79982264654451</v>
      </c>
      <c r="N34" s="6">
        <f t="shared" si="3"/>
        <v>975713</v>
      </c>
      <c r="O34" s="6">
        <f t="shared" si="4"/>
        <v>166034</v>
      </c>
      <c r="P34" s="6">
        <f t="shared" si="5"/>
        <v>82.79982264654451</v>
      </c>
    </row>
    <row r="35" spans="1:16" ht="63.75">
      <c r="A35" s="4" t="s">
        <v>124</v>
      </c>
      <c r="B35" s="5" t="s">
        <v>123</v>
      </c>
      <c r="C35" s="6">
        <v>20255</v>
      </c>
      <c r="D35" s="6">
        <v>20255</v>
      </c>
      <c r="E35" s="6">
        <v>4052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f t="shared" si="0"/>
        <v>4052</v>
      </c>
      <c r="L35" s="6">
        <f t="shared" si="1"/>
        <v>20255</v>
      </c>
      <c r="M35" s="6">
        <f t="shared" si="2"/>
        <v>0</v>
      </c>
      <c r="N35" s="6">
        <f t="shared" si="3"/>
        <v>20255</v>
      </c>
      <c r="O35" s="6">
        <f t="shared" si="4"/>
        <v>4052</v>
      </c>
      <c r="P35" s="6">
        <f t="shared" si="5"/>
        <v>0</v>
      </c>
    </row>
    <row r="36" spans="1:16" ht="25.5">
      <c r="A36" s="4" t="s">
        <v>125</v>
      </c>
      <c r="B36" s="5" t="s">
        <v>126</v>
      </c>
      <c r="C36" s="6">
        <v>38200</v>
      </c>
      <c r="D36" s="6">
        <v>128200</v>
      </c>
      <c r="E36" s="6">
        <v>41547</v>
      </c>
      <c r="F36" s="6">
        <v>20053</v>
      </c>
      <c r="G36" s="6">
        <v>0</v>
      </c>
      <c r="H36" s="6">
        <v>20052.79</v>
      </c>
      <c r="I36" s="6">
        <v>0.21</v>
      </c>
      <c r="J36" s="6">
        <v>0.03</v>
      </c>
      <c r="K36" s="6">
        <f t="shared" si="0"/>
        <v>21494</v>
      </c>
      <c r="L36" s="6">
        <f t="shared" si="1"/>
        <v>108147</v>
      </c>
      <c r="M36" s="6">
        <f t="shared" si="2"/>
        <v>48.26581943341276</v>
      </c>
      <c r="N36" s="6">
        <f t="shared" si="3"/>
        <v>108147.20999999999</v>
      </c>
      <c r="O36" s="6">
        <f t="shared" si="4"/>
        <v>21494.21</v>
      </c>
      <c r="P36" s="6">
        <f t="shared" si="5"/>
        <v>48.265313981755604</v>
      </c>
    </row>
    <row r="37" spans="1:16" ht="12.75">
      <c r="A37" s="4" t="s">
        <v>127</v>
      </c>
      <c r="B37" s="5" t="s">
        <v>128</v>
      </c>
      <c r="C37" s="6">
        <v>194700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f t="shared" si="0"/>
        <v>0</v>
      </c>
      <c r="L37" s="6">
        <f t="shared" si="1"/>
        <v>0</v>
      </c>
      <c r="M37" s="6">
        <f t="shared" si="2"/>
        <v>0</v>
      </c>
      <c r="N37" s="6">
        <f t="shared" si="3"/>
        <v>0</v>
      </c>
      <c r="O37" s="6">
        <f t="shared" si="4"/>
        <v>0</v>
      </c>
      <c r="P37" s="6">
        <f t="shared" si="5"/>
        <v>0</v>
      </c>
    </row>
    <row r="38" spans="1:16" ht="76.5">
      <c r="A38" s="4" t="s">
        <v>129</v>
      </c>
      <c r="B38" s="5" t="s">
        <v>130</v>
      </c>
      <c r="C38" s="6">
        <v>1705098</v>
      </c>
      <c r="D38" s="6">
        <v>1705098</v>
      </c>
      <c r="E38" s="6">
        <v>584930</v>
      </c>
      <c r="F38" s="6">
        <v>436206</v>
      </c>
      <c r="G38" s="6">
        <v>0</v>
      </c>
      <c r="H38" s="6">
        <v>436206</v>
      </c>
      <c r="I38" s="6">
        <v>0</v>
      </c>
      <c r="J38" s="6">
        <v>471280.34</v>
      </c>
      <c r="K38" s="6">
        <f t="shared" si="0"/>
        <v>148724</v>
      </c>
      <c r="L38" s="6">
        <f t="shared" si="1"/>
        <v>1268892</v>
      </c>
      <c r="M38" s="6">
        <f t="shared" si="2"/>
        <v>74.57405159591745</v>
      </c>
      <c r="N38" s="6">
        <f t="shared" si="3"/>
        <v>1268892</v>
      </c>
      <c r="O38" s="6">
        <f t="shared" si="4"/>
        <v>148724</v>
      </c>
      <c r="P38" s="6">
        <f t="shared" si="5"/>
        <v>74.57405159591745</v>
      </c>
    </row>
    <row r="39" spans="1:16" ht="76.5">
      <c r="A39" s="4" t="s">
        <v>131</v>
      </c>
      <c r="B39" s="5" t="s">
        <v>130</v>
      </c>
      <c r="C39" s="6">
        <v>70948</v>
      </c>
      <c r="D39" s="6">
        <v>70948</v>
      </c>
      <c r="E39" s="6">
        <v>15312</v>
      </c>
      <c r="F39" s="6">
        <v>1262</v>
      </c>
      <c r="G39" s="6">
        <v>0</v>
      </c>
      <c r="H39" s="6">
        <v>1261.6</v>
      </c>
      <c r="I39" s="6">
        <v>0.4</v>
      </c>
      <c r="J39" s="6">
        <v>0</v>
      </c>
      <c r="K39" s="6">
        <f t="shared" si="0"/>
        <v>14050</v>
      </c>
      <c r="L39" s="6">
        <f t="shared" si="1"/>
        <v>69686</v>
      </c>
      <c r="M39" s="6">
        <f t="shared" si="2"/>
        <v>8.241901776384534</v>
      </c>
      <c r="N39" s="6">
        <f t="shared" si="3"/>
        <v>69686.4</v>
      </c>
      <c r="O39" s="6">
        <f t="shared" si="4"/>
        <v>14050.4</v>
      </c>
      <c r="P39" s="6">
        <f t="shared" si="5"/>
        <v>8.239289446185998</v>
      </c>
    </row>
    <row r="40" spans="1:16" ht="12.75">
      <c r="A40" s="4" t="s">
        <v>132</v>
      </c>
      <c r="B40" s="5" t="s">
        <v>133</v>
      </c>
      <c r="C40" s="6">
        <v>758039</v>
      </c>
      <c r="D40" s="6">
        <v>758039</v>
      </c>
      <c r="E40" s="6">
        <v>224960.14</v>
      </c>
      <c r="F40" s="6">
        <v>224960.14</v>
      </c>
      <c r="G40" s="6">
        <v>0</v>
      </c>
      <c r="H40" s="6">
        <v>224960.14</v>
      </c>
      <c r="I40" s="6">
        <v>0</v>
      </c>
      <c r="J40" s="6">
        <v>0</v>
      </c>
      <c r="K40" s="6">
        <f t="shared" si="0"/>
        <v>0</v>
      </c>
      <c r="L40" s="6">
        <f t="shared" si="1"/>
        <v>533078.86</v>
      </c>
      <c r="M40" s="6">
        <f t="shared" si="2"/>
        <v>100</v>
      </c>
      <c r="N40" s="6">
        <f t="shared" si="3"/>
        <v>533078.86</v>
      </c>
      <c r="O40" s="6">
        <f t="shared" si="4"/>
        <v>0</v>
      </c>
      <c r="P40" s="6">
        <f t="shared" si="5"/>
        <v>100</v>
      </c>
    </row>
    <row r="41" spans="1:16" ht="12.75">
      <c r="A41" s="4" t="s">
        <v>134</v>
      </c>
      <c r="B41" s="5" t="s">
        <v>135</v>
      </c>
      <c r="C41" s="6">
        <v>675015</v>
      </c>
      <c r="D41" s="6">
        <v>675015</v>
      </c>
      <c r="E41" s="6">
        <v>222258.66</v>
      </c>
      <c r="F41" s="6">
        <v>222258.66</v>
      </c>
      <c r="G41" s="6">
        <v>0</v>
      </c>
      <c r="H41" s="6">
        <v>222258.66</v>
      </c>
      <c r="I41" s="6">
        <v>0</v>
      </c>
      <c r="J41" s="6">
        <v>780</v>
      </c>
      <c r="K41" s="6">
        <f t="shared" si="0"/>
        <v>0</v>
      </c>
      <c r="L41" s="6">
        <f t="shared" si="1"/>
        <v>452756.33999999997</v>
      </c>
      <c r="M41" s="6">
        <f t="shared" si="2"/>
        <v>100</v>
      </c>
      <c r="N41" s="6">
        <f t="shared" si="3"/>
        <v>452756.33999999997</v>
      </c>
      <c r="O41" s="6">
        <f t="shared" si="4"/>
        <v>0</v>
      </c>
      <c r="P41" s="6">
        <f t="shared" si="5"/>
        <v>100</v>
      </c>
    </row>
    <row r="42" spans="1:16" ht="12.75">
      <c r="A42" s="4" t="s">
        <v>136</v>
      </c>
      <c r="B42" s="5" t="s">
        <v>137</v>
      </c>
      <c r="C42" s="6">
        <v>50887119</v>
      </c>
      <c r="D42" s="6">
        <v>53223819</v>
      </c>
      <c r="E42" s="6">
        <v>14681361.52</v>
      </c>
      <c r="F42" s="6">
        <v>14681361.52</v>
      </c>
      <c r="G42" s="6">
        <v>0</v>
      </c>
      <c r="H42" s="6">
        <v>14681360.81</v>
      </c>
      <c r="I42" s="6">
        <v>0.71</v>
      </c>
      <c r="J42" s="6">
        <v>856298.04</v>
      </c>
      <c r="K42" s="6">
        <f t="shared" si="0"/>
        <v>0</v>
      </c>
      <c r="L42" s="6">
        <f t="shared" si="1"/>
        <v>38542457.480000004</v>
      </c>
      <c r="M42" s="6">
        <f t="shared" si="2"/>
        <v>100</v>
      </c>
      <c r="N42" s="6">
        <f t="shared" si="3"/>
        <v>38542458.19</v>
      </c>
      <c r="O42" s="6">
        <f t="shared" si="4"/>
        <v>0.7099999990314245</v>
      </c>
      <c r="P42" s="6">
        <f t="shared" si="5"/>
        <v>99.99999516393628</v>
      </c>
    </row>
    <row r="43" spans="1:16" ht="25.5">
      <c r="A43" s="4" t="s">
        <v>138</v>
      </c>
      <c r="B43" s="5" t="s">
        <v>139</v>
      </c>
      <c r="C43" s="6">
        <v>2865629</v>
      </c>
      <c r="D43" s="6">
        <v>2865629</v>
      </c>
      <c r="E43" s="6">
        <v>876868.44</v>
      </c>
      <c r="F43" s="6">
        <v>876868.44</v>
      </c>
      <c r="G43" s="6">
        <v>0</v>
      </c>
      <c r="H43" s="6">
        <v>876868.44</v>
      </c>
      <c r="I43" s="6">
        <v>0</v>
      </c>
      <c r="J43" s="6">
        <v>0</v>
      </c>
      <c r="K43" s="6">
        <f t="shared" si="0"/>
        <v>0</v>
      </c>
      <c r="L43" s="6">
        <f t="shared" si="1"/>
        <v>1988760.56</v>
      </c>
      <c r="M43" s="6">
        <f t="shared" si="2"/>
        <v>100</v>
      </c>
      <c r="N43" s="6">
        <f t="shared" si="3"/>
        <v>1988760.56</v>
      </c>
      <c r="O43" s="6">
        <f t="shared" si="4"/>
        <v>0</v>
      </c>
      <c r="P43" s="6">
        <f t="shared" si="5"/>
        <v>100</v>
      </c>
    </row>
    <row r="44" spans="1:16" ht="12.75">
      <c r="A44" s="4" t="s">
        <v>140</v>
      </c>
      <c r="B44" s="5" t="s">
        <v>141</v>
      </c>
      <c r="C44" s="6">
        <v>6582014</v>
      </c>
      <c r="D44" s="6">
        <v>6582014</v>
      </c>
      <c r="E44" s="6">
        <v>2145683.43</v>
      </c>
      <c r="F44" s="6">
        <v>2145683.43</v>
      </c>
      <c r="G44" s="6">
        <v>0</v>
      </c>
      <c r="H44" s="6">
        <v>2145683.43</v>
      </c>
      <c r="I44" s="6">
        <v>0</v>
      </c>
      <c r="J44" s="6">
        <v>0</v>
      </c>
      <c r="K44" s="6">
        <f t="shared" si="0"/>
        <v>0</v>
      </c>
      <c r="L44" s="6">
        <f t="shared" si="1"/>
        <v>4436330.57</v>
      </c>
      <c r="M44" s="6">
        <f t="shared" si="2"/>
        <v>100</v>
      </c>
      <c r="N44" s="6">
        <f t="shared" si="3"/>
        <v>4436330.57</v>
      </c>
      <c r="O44" s="6">
        <f t="shared" si="4"/>
        <v>0</v>
      </c>
      <c r="P44" s="6">
        <f t="shared" si="5"/>
        <v>100</v>
      </c>
    </row>
    <row r="45" spans="1:16" ht="12.75">
      <c r="A45" s="4" t="s">
        <v>142</v>
      </c>
      <c r="B45" s="5" t="s">
        <v>143</v>
      </c>
      <c r="C45" s="6">
        <v>779835</v>
      </c>
      <c r="D45" s="6">
        <v>779835</v>
      </c>
      <c r="E45" s="6">
        <v>111382.82</v>
      </c>
      <c r="F45" s="6">
        <v>111382.82</v>
      </c>
      <c r="G45" s="6">
        <v>0</v>
      </c>
      <c r="H45" s="6">
        <v>111382.82</v>
      </c>
      <c r="I45" s="6">
        <v>0</v>
      </c>
      <c r="J45" s="6">
        <v>0</v>
      </c>
      <c r="K45" s="6">
        <f t="shared" si="0"/>
        <v>0</v>
      </c>
      <c r="L45" s="6">
        <f t="shared" si="1"/>
        <v>668452.1799999999</v>
      </c>
      <c r="M45" s="6">
        <f t="shared" si="2"/>
        <v>100</v>
      </c>
      <c r="N45" s="6">
        <f t="shared" si="3"/>
        <v>668452.1799999999</v>
      </c>
      <c r="O45" s="6">
        <f t="shared" si="4"/>
        <v>0</v>
      </c>
      <c r="P45" s="6">
        <f t="shared" si="5"/>
        <v>100</v>
      </c>
    </row>
    <row r="46" spans="1:16" ht="12.75">
      <c r="A46" s="4" t="s">
        <v>144</v>
      </c>
      <c r="B46" s="5" t="s">
        <v>145</v>
      </c>
      <c r="C46" s="6">
        <v>12900</v>
      </c>
      <c r="D46" s="6">
        <v>109220</v>
      </c>
      <c r="E46" s="6">
        <v>18920</v>
      </c>
      <c r="F46" s="6">
        <v>18920</v>
      </c>
      <c r="G46" s="6">
        <v>0</v>
      </c>
      <c r="H46" s="6">
        <v>18920</v>
      </c>
      <c r="I46" s="6">
        <v>0</v>
      </c>
      <c r="J46" s="6">
        <v>0</v>
      </c>
      <c r="K46" s="6">
        <f t="shared" si="0"/>
        <v>0</v>
      </c>
      <c r="L46" s="6">
        <f t="shared" si="1"/>
        <v>90300</v>
      </c>
      <c r="M46" s="6">
        <f t="shared" si="2"/>
        <v>100</v>
      </c>
      <c r="N46" s="6">
        <f t="shared" si="3"/>
        <v>90300</v>
      </c>
      <c r="O46" s="6">
        <f t="shared" si="4"/>
        <v>0</v>
      </c>
      <c r="P46" s="6">
        <f t="shared" si="5"/>
        <v>100</v>
      </c>
    </row>
    <row r="47" spans="1:16" ht="25.5">
      <c r="A47" s="4" t="s">
        <v>146</v>
      </c>
      <c r="B47" s="5" t="s">
        <v>147</v>
      </c>
      <c r="C47" s="6">
        <v>15162586</v>
      </c>
      <c r="D47" s="6">
        <v>15066266</v>
      </c>
      <c r="E47" s="6">
        <v>6140533.07</v>
      </c>
      <c r="F47" s="6">
        <v>6140533.07</v>
      </c>
      <c r="G47" s="6">
        <v>0</v>
      </c>
      <c r="H47" s="6">
        <v>6140533.07</v>
      </c>
      <c r="I47" s="6">
        <v>0</v>
      </c>
      <c r="J47" s="6">
        <v>0</v>
      </c>
      <c r="K47" s="6">
        <f t="shared" si="0"/>
        <v>0</v>
      </c>
      <c r="L47" s="6">
        <f t="shared" si="1"/>
        <v>8925732.93</v>
      </c>
      <c r="M47" s="6">
        <f t="shared" si="2"/>
        <v>100</v>
      </c>
      <c r="N47" s="6">
        <f t="shared" si="3"/>
        <v>8925732.93</v>
      </c>
      <c r="O47" s="6">
        <f t="shared" si="4"/>
        <v>0</v>
      </c>
      <c r="P47" s="6">
        <f t="shared" si="5"/>
        <v>100</v>
      </c>
    </row>
    <row r="48" spans="1:16" ht="25.5">
      <c r="A48" s="4" t="s">
        <v>148</v>
      </c>
      <c r="B48" s="5" t="s">
        <v>149</v>
      </c>
      <c r="C48" s="6">
        <v>20919826</v>
      </c>
      <c r="D48" s="6">
        <v>57945015</v>
      </c>
      <c r="E48" s="6">
        <v>36979025</v>
      </c>
      <c r="F48" s="6">
        <v>29070860</v>
      </c>
      <c r="G48" s="6">
        <v>0</v>
      </c>
      <c r="H48" s="6">
        <v>29070860</v>
      </c>
      <c r="I48" s="6">
        <v>0</v>
      </c>
      <c r="J48" s="6">
        <v>113500364.61</v>
      </c>
      <c r="K48" s="6">
        <f t="shared" si="0"/>
        <v>7908165</v>
      </c>
      <c r="L48" s="6">
        <f t="shared" si="1"/>
        <v>28874155</v>
      </c>
      <c r="M48" s="6">
        <f t="shared" si="2"/>
        <v>78.61445779059886</v>
      </c>
      <c r="N48" s="6">
        <f t="shared" si="3"/>
        <v>28874155</v>
      </c>
      <c r="O48" s="6">
        <f t="shared" si="4"/>
        <v>7908165</v>
      </c>
      <c r="P48" s="6">
        <f t="shared" si="5"/>
        <v>78.61445779059886</v>
      </c>
    </row>
    <row r="49" spans="1:16" ht="38.25">
      <c r="A49" s="4" t="s">
        <v>150</v>
      </c>
      <c r="B49" s="5" t="s">
        <v>151</v>
      </c>
      <c r="C49" s="6">
        <v>452220</v>
      </c>
      <c r="D49" s="6">
        <v>1808407</v>
      </c>
      <c r="E49" s="6">
        <v>370306</v>
      </c>
      <c r="F49" s="6">
        <v>4730</v>
      </c>
      <c r="G49" s="6">
        <v>0</v>
      </c>
      <c r="H49" s="6">
        <v>4730</v>
      </c>
      <c r="I49" s="6">
        <v>0</v>
      </c>
      <c r="J49" s="6">
        <v>0.09</v>
      </c>
      <c r="K49" s="6">
        <f t="shared" si="0"/>
        <v>365576</v>
      </c>
      <c r="L49" s="6">
        <f t="shared" si="1"/>
        <v>1803677</v>
      </c>
      <c r="M49" s="6">
        <f t="shared" si="2"/>
        <v>1.2773219985633502</v>
      </c>
      <c r="N49" s="6">
        <f t="shared" si="3"/>
        <v>1803677</v>
      </c>
      <c r="O49" s="6">
        <f t="shared" si="4"/>
        <v>365576</v>
      </c>
      <c r="P49" s="6">
        <f t="shared" si="5"/>
        <v>1.2773219985633502</v>
      </c>
    </row>
    <row r="50" spans="1:16" ht="12.75">
      <c r="A50" s="4" t="s">
        <v>152</v>
      </c>
      <c r="B50" s="5" t="s">
        <v>153</v>
      </c>
      <c r="C50" s="6">
        <v>1471480</v>
      </c>
      <c r="D50" s="6">
        <v>2373486</v>
      </c>
      <c r="E50" s="6">
        <v>821792</v>
      </c>
      <c r="F50" s="6">
        <v>542303.28</v>
      </c>
      <c r="G50" s="6">
        <v>0</v>
      </c>
      <c r="H50" s="6">
        <v>542303.28</v>
      </c>
      <c r="I50" s="6">
        <v>0</v>
      </c>
      <c r="J50" s="6">
        <v>0</v>
      </c>
      <c r="K50" s="6">
        <f t="shared" si="0"/>
        <v>279488.72</v>
      </c>
      <c r="L50" s="6">
        <f t="shared" si="1"/>
        <v>1831182.72</v>
      </c>
      <c r="M50" s="6">
        <f t="shared" si="2"/>
        <v>65.99033332035357</v>
      </c>
      <c r="N50" s="6">
        <f t="shared" si="3"/>
        <v>1831182.72</v>
      </c>
      <c r="O50" s="6">
        <f t="shared" si="4"/>
        <v>279488.72</v>
      </c>
      <c r="P50" s="6">
        <f t="shared" si="5"/>
        <v>65.99033332035357</v>
      </c>
    </row>
    <row r="51" spans="1:16" ht="25.5">
      <c r="A51" s="4" t="s">
        <v>154</v>
      </c>
      <c r="B51" s="5" t="s">
        <v>155</v>
      </c>
      <c r="C51" s="6">
        <v>2995116</v>
      </c>
      <c r="D51" s="6">
        <v>2995116</v>
      </c>
      <c r="E51" s="6">
        <v>970267.13</v>
      </c>
      <c r="F51" s="6">
        <v>970267.13</v>
      </c>
      <c r="G51" s="6">
        <v>0</v>
      </c>
      <c r="H51" s="6">
        <v>970267.13</v>
      </c>
      <c r="I51" s="6">
        <v>0</v>
      </c>
      <c r="J51" s="6">
        <v>0</v>
      </c>
      <c r="K51" s="6">
        <f t="shared" si="0"/>
        <v>0</v>
      </c>
      <c r="L51" s="6">
        <f t="shared" si="1"/>
        <v>2024848.87</v>
      </c>
      <c r="M51" s="6">
        <f t="shared" si="2"/>
        <v>100</v>
      </c>
      <c r="N51" s="6">
        <f t="shared" si="3"/>
        <v>2024848.87</v>
      </c>
      <c r="O51" s="6">
        <f t="shared" si="4"/>
        <v>0</v>
      </c>
      <c r="P51" s="6">
        <f t="shared" si="5"/>
        <v>100</v>
      </c>
    </row>
    <row r="52" spans="1:16" ht="25.5">
      <c r="A52" s="4" t="s">
        <v>156</v>
      </c>
      <c r="B52" s="5" t="s">
        <v>157</v>
      </c>
      <c r="C52" s="6">
        <v>20693</v>
      </c>
      <c r="D52" s="6">
        <v>20693</v>
      </c>
      <c r="E52" s="6">
        <v>4794</v>
      </c>
      <c r="F52" s="6">
        <v>2832</v>
      </c>
      <c r="G52" s="6">
        <v>0</v>
      </c>
      <c r="H52" s="6">
        <v>2832</v>
      </c>
      <c r="I52" s="6">
        <v>0</v>
      </c>
      <c r="J52" s="6">
        <v>0.45</v>
      </c>
      <c r="K52" s="6">
        <f t="shared" si="0"/>
        <v>1962</v>
      </c>
      <c r="L52" s="6">
        <f t="shared" si="1"/>
        <v>17861</v>
      </c>
      <c r="M52" s="6">
        <f t="shared" si="2"/>
        <v>59.073842302878596</v>
      </c>
      <c r="N52" s="6">
        <f t="shared" si="3"/>
        <v>17861</v>
      </c>
      <c r="O52" s="6">
        <f t="shared" si="4"/>
        <v>1962</v>
      </c>
      <c r="P52" s="6">
        <f t="shared" si="5"/>
        <v>59.073842302878596</v>
      </c>
    </row>
    <row r="53" spans="1:16" ht="12.75">
      <c r="A53" s="4" t="s">
        <v>302</v>
      </c>
      <c r="B53" s="5" t="s">
        <v>303</v>
      </c>
      <c r="C53" s="6">
        <v>0</v>
      </c>
      <c r="D53" s="6">
        <v>205028</v>
      </c>
      <c r="E53" s="6">
        <v>126667</v>
      </c>
      <c r="F53" s="6">
        <v>38299.59</v>
      </c>
      <c r="G53" s="6">
        <v>0</v>
      </c>
      <c r="H53" s="6">
        <v>18715.92</v>
      </c>
      <c r="I53" s="6">
        <v>19583.67</v>
      </c>
      <c r="J53" s="6">
        <v>0</v>
      </c>
      <c r="K53" s="6">
        <f t="shared" si="0"/>
        <v>88367.41</v>
      </c>
      <c r="L53" s="6">
        <f t="shared" si="1"/>
        <v>166728.41</v>
      </c>
      <c r="M53" s="6">
        <f t="shared" si="2"/>
        <v>30.236438851476706</v>
      </c>
      <c r="N53" s="6">
        <f t="shared" si="3"/>
        <v>186312.08000000002</v>
      </c>
      <c r="O53" s="6">
        <f t="shared" si="4"/>
        <v>107951.08</v>
      </c>
      <c r="P53" s="6">
        <f t="shared" si="5"/>
        <v>14.775687432401494</v>
      </c>
    </row>
    <row r="54" spans="1:16" ht="12.75">
      <c r="A54" s="4" t="s">
        <v>158</v>
      </c>
      <c r="B54" s="5" t="s">
        <v>159</v>
      </c>
      <c r="C54" s="6">
        <v>9000</v>
      </c>
      <c r="D54" s="6">
        <v>9000</v>
      </c>
      <c r="E54" s="6">
        <v>1700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f t="shared" si="0"/>
        <v>1700</v>
      </c>
      <c r="L54" s="6">
        <f t="shared" si="1"/>
        <v>9000</v>
      </c>
      <c r="M54" s="6">
        <f t="shared" si="2"/>
        <v>0</v>
      </c>
      <c r="N54" s="6">
        <f t="shared" si="3"/>
        <v>9000</v>
      </c>
      <c r="O54" s="6">
        <f t="shared" si="4"/>
        <v>1700</v>
      </c>
      <c r="P54" s="6">
        <f t="shared" si="5"/>
        <v>0</v>
      </c>
    </row>
    <row r="55" spans="1:16" ht="25.5">
      <c r="A55" s="4" t="s">
        <v>160</v>
      </c>
      <c r="B55" s="5" t="s">
        <v>161</v>
      </c>
      <c r="C55" s="6">
        <v>853219</v>
      </c>
      <c r="D55" s="6">
        <v>853219</v>
      </c>
      <c r="E55" s="6">
        <v>279373</v>
      </c>
      <c r="F55" s="6">
        <v>236467.92</v>
      </c>
      <c r="G55" s="6">
        <v>0</v>
      </c>
      <c r="H55" s="6">
        <v>187109.38</v>
      </c>
      <c r="I55" s="6">
        <v>49358.54</v>
      </c>
      <c r="J55" s="6">
        <v>49358.54</v>
      </c>
      <c r="K55" s="6">
        <f t="shared" si="0"/>
        <v>42905.07999999999</v>
      </c>
      <c r="L55" s="6">
        <f t="shared" si="1"/>
        <v>616751.08</v>
      </c>
      <c r="M55" s="6">
        <f t="shared" si="2"/>
        <v>84.64236701470794</v>
      </c>
      <c r="N55" s="6">
        <f t="shared" si="3"/>
        <v>666109.62</v>
      </c>
      <c r="O55" s="6">
        <f t="shared" si="4"/>
        <v>92263.62</v>
      </c>
      <c r="P55" s="6">
        <f t="shared" si="5"/>
        <v>66.97475418168541</v>
      </c>
    </row>
    <row r="56" spans="1:16" ht="25.5">
      <c r="A56" s="4" t="s">
        <v>306</v>
      </c>
      <c r="B56" s="5" t="s">
        <v>307</v>
      </c>
      <c r="C56" s="6">
        <v>0</v>
      </c>
      <c r="D56" s="6">
        <v>54500</v>
      </c>
      <c r="E56" s="6">
        <v>10500</v>
      </c>
      <c r="F56" s="6">
        <v>10000</v>
      </c>
      <c r="G56" s="6">
        <v>0</v>
      </c>
      <c r="H56" s="6">
        <v>10000</v>
      </c>
      <c r="I56" s="6">
        <v>0</v>
      </c>
      <c r="J56" s="6">
        <v>0</v>
      </c>
      <c r="K56" s="6">
        <f t="shared" si="0"/>
        <v>500</v>
      </c>
      <c r="L56" s="6">
        <f t="shared" si="1"/>
        <v>44500</v>
      </c>
      <c r="M56" s="6">
        <f t="shared" si="2"/>
        <v>95.23809523809523</v>
      </c>
      <c r="N56" s="6">
        <f t="shared" si="3"/>
        <v>44500</v>
      </c>
      <c r="O56" s="6">
        <f t="shared" si="4"/>
        <v>500</v>
      </c>
      <c r="P56" s="6">
        <f t="shared" si="5"/>
        <v>95.23809523809523</v>
      </c>
    </row>
    <row r="57" spans="1:16" ht="25.5">
      <c r="A57" s="4" t="s">
        <v>317</v>
      </c>
      <c r="B57" s="5" t="s">
        <v>318</v>
      </c>
      <c r="C57" s="6">
        <v>0</v>
      </c>
      <c r="D57" s="6">
        <v>154000</v>
      </c>
      <c r="E57" s="6">
        <v>16000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f t="shared" si="0"/>
        <v>16000</v>
      </c>
      <c r="L57" s="6">
        <f t="shared" si="1"/>
        <v>154000</v>
      </c>
      <c r="M57" s="6">
        <f t="shared" si="2"/>
        <v>0</v>
      </c>
      <c r="N57" s="6">
        <f t="shared" si="3"/>
        <v>154000</v>
      </c>
      <c r="O57" s="6">
        <f t="shared" si="4"/>
        <v>16000</v>
      </c>
      <c r="P57" s="6">
        <f t="shared" si="5"/>
        <v>0</v>
      </c>
    </row>
    <row r="58" spans="1:16" ht="51">
      <c r="A58" s="4" t="s">
        <v>297</v>
      </c>
      <c r="B58" s="5" t="s">
        <v>298</v>
      </c>
      <c r="C58" s="6">
        <v>0</v>
      </c>
      <c r="D58" s="6">
        <v>510000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f t="shared" si="0"/>
        <v>0</v>
      </c>
      <c r="L58" s="6">
        <f t="shared" si="1"/>
        <v>510000</v>
      </c>
      <c r="M58" s="6">
        <f t="shared" si="2"/>
        <v>0</v>
      </c>
      <c r="N58" s="6">
        <f t="shared" si="3"/>
        <v>510000</v>
      </c>
      <c r="O58" s="6">
        <f t="shared" si="4"/>
        <v>0</v>
      </c>
      <c r="P58" s="6">
        <f t="shared" si="5"/>
        <v>0</v>
      </c>
    </row>
    <row r="59" spans="1:16" ht="25.5">
      <c r="A59" s="4" t="s">
        <v>162</v>
      </c>
      <c r="B59" s="5" t="s">
        <v>163</v>
      </c>
      <c r="C59" s="6">
        <v>2998128</v>
      </c>
      <c r="D59" s="6">
        <v>3000978</v>
      </c>
      <c r="E59" s="6">
        <v>1035659</v>
      </c>
      <c r="F59" s="6">
        <v>736274.71</v>
      </c>
      <c r="G59" s="6">
        <v>28160</v>
      </c>
      <c r="H59" s="6">
        <v>735942.24</v>
      </c>
      <c r="I59" s="6">
        <v>332.47</v>
      </c>
      <c r="J59" s="6">
        <v>28271.99</v>
      </c>
      <c r="K59" s="6">
        <f t="shared" si="0"/>
        <v>299384.29000000004</v>
      </c>
      <c r="L59" s="6">
        <f t="shared" si="1"/>
        <v>2264703.29</v>
      </c>
      <c r="M59" s="6">
        <f t="shared" si="2"/>
        <v>71.09238755227348</v>
      </c>
      <c r="N59" s="6">
        <f t="shared" si="3"/>
        <v>2265035.76</v>
      </c>
      <c r="O59" s="6">
        <f t="shared" si="4"/>
        <v>299716.76</v>
      </c>
      <c r="P59" s="6">
        <f t="shared" si="5"/>
        <v>71.06028528695256</v>
      </c>
    </row>
    <row r="60" spans="1:16" ht="51">
      <c r="A60" s="4" t="s">
        <v>164</v>
      </c>
      <c r="B60" s="5" t="s">
        <v>165</v>
      </c>
      <c r="C60" s="6">
        <v>981170</v>
      </c>
      <c r="D60" s="6">
        <v>981170</v>
      </c>
      <c r="E60" s="6">
        <v>314212</v>
      </c>
      <c r="F60" s="6">
        <v>310324.43</v>
      </c>
      <c r="G60" s="6">
        <v>0</v>
      </c>
      <c r="H60" s="6">
        <v>310241.75</v>
      </c>
      <c r="I60" s="6">
        <v>82.68</v>
      </c>
      <c r="J60" s="6">
        <v>82.68</v>
      </c>
      <c r="K60" s="6">
        <f t="shared" si="0"/>
        <v>3887.570000000007</v>
      </c>
      <c r="L60" s="6">
        <f t="shared" si="1"/>
        <v>670845.5700000001</v>
      </c>
      <c r="M60" s="6">
        <f t="shared" si="2"/>
        <v>98.76275571906865</v>
      </c>
      <c r="N60" s="6">
        <f t="shared" si="3"/>
        <v>670928.25</v>
      </c>
      <c r="O60" s="6">
        <f t="shared" si="4"/>
        <v>3970.25</v>
      </c>
      <c r="P60" s="6">
        <f t="shared" si="5"/>
        <v>98.7364422746426</v>
      </c>
    </row>
    <row r="61" spans="1:16" ht="25.5">
      <c r="A61" s="4" t="s">
        <v>166</v>
      </c>
      <c r="B61" s="5" t="s">
        <v>167</v>
      </c>
      <c r="C61" s="6">
        <v>108250</v>
      </c>
      <c r="D61" s="6">
        <v>108250</v>
      </c>
      <c r="E61" s="6">
        <v>42748</v>
      </c>
      <c r="F61" s="6">
        <v>40748</v>
      </c>
      <c r="G61" s="6">
        <v>0</v>
      </c>
      <c r="H61" s="6">
        <v>25811</v>
      </c>
      <c r="I61" s="6">
        <v>14937</v>
      </c>
      <c r="J61" s="6">
        <v>14937</v>
      </c>
      <c r="K61" s="6">
        <f t="shared" si="0"/>
        <v>2000</v>
      </c>
      <c r="L61" s="6">
        <f t="shared" si="1"/>
        <v>67502</v>
      </c>
      <c r="M61" s="6">
        <f t="shared" si="2"/>
        <v>95.32141854589689</v>
      </c>
      <c r="N61" s="6">
        <f t="shared" si="3"/>
        <v>82439</v>
      </c>
      <c r="O61" s="6">
        <f t="shared" si="4"/>
        <v>16937</v>
      </c>
      <c r="P61" s="6">
        <f t="shared" si="5"/>
        <v>60.37943295592776</v>
      </c>
    </row>
    <row r="62" spans="1:16" ht="25.5">
      <c r="A62" s="4" t="s">
        <v>168</v>
      </c>
      <c r="B62" s="5" t="s">
        <v>169</v>
      </c>
      <c r="C62" s="6">
        <v>15399847</v>
      </c>
      <c r="D62" s="6">
        <v>15399847</v>
      </c>
      <c r="E62" s="6">
        <v>5061512.79</v>
      </c>
      <c r="F62" s="6">
        <v>5061512.79</v>
      </c>
      <c r="G62" s="6">
        <v>0</v>
      </c>
      <c r="H62" s="6">
        <v>5061512.79</v>
      </c>
      <c r="I62" s="6">
        <v>0</v>
      </c>
      <c r="J62" s="6">
        <v>0</v>
      </c>
      <c r="K62" s="6">
        <f t="shared" si="0"/>
        <v>0</v>
      </c>
      <c r="L62" s="6">
        <f t="shared" si="1"/>
        <v>10338334.21</v>
      </c>
      <c r="M62" s="6">
        <f t="shared" si="2"/>
        <v>100</v>
      </c>
      <c r="N62" s="6">
        <f t="shared" si="3"/>
        <v>10338334.21</v>
      </c>
      <c r="O62" s="6">
        <f t="shared" si="4"/>
        <v>0</v>
      </c>
      <c r="P62" s="6">
        <f t="shared" si="5"/>
        <v>100</v>
      </c>
    </row>
    <row r="63" spans="1:16" ht="38.25">
      <c r="A63" s="4" t="s">
        <v>170</v>
      </c>
      <c r="B63" s="5" t="s">
        <v>171</v>
      </c>
      <c r="C63" s="6">
        <v>23300</v>
      </c>
      <c r="D63" s="6">
        <v>23300</v>
      </c>
      <c r="E63" s="6">
        <v>23300</v>
      </c>
      <c r="F63" s="6">
        <v>23300</v>
      </c>
      <c r="G63" s="6">
        <v>0</v>
      </c>
      <c r="H63" s="6">
        <v>23300</v>
      </c>
      <c r="I63" s="6">
        <v>0</v>
      </c>
      <c r="J63" s="6">
        <v>8532.23</v>
      </c>
      <c r="K63" s="6">
        <f t="shared" si="0"/>
        <v>0</v>
      </c>
      <c r="L63" s="6">
        <f t="shared" si="1"/>
        <v>0</v>
      </c>
      <c r="M63" s="6">
        <f t="shared" si="2"/>
        <v>100</v>
      </c>
      <c r="N63" s="6">
        <f t="shared" si="3"/>
        <v>0</v>
      </c>
      <c r="O63" s="6">
        <f t="shared" si="4"/>
        <v>0</v>
      </c>
      <c r="P63" s="6">
        <f t="shared" si="5"/>
        <v>100</v>
      </c>
    </row>
    <row r="64" spans="1:16" ht="12.75">
      <c r="A64" s="10" t="s">
        <v>253</v>
      </c>
      <c r="B64" s="11" t="s">
        <v>254</v>
      </c>
      <c r="C64" s="12">
        <v>4849449</v>
      </c>
      <c r="D64" s="12">
        <v>4748181</v>
      </c>
      <c r="E64" s="12">
        <v>1902713</v>
      </c>
      <c r="F64" s="12">
        <v>996282.59</v>
      </c>
      <c r="G64" s="12">
        <v>0</v>
      </c>
      <c r="H64" s="12">
        <v>986057.28</v>
      </c>
      <c r="I64" s="12">
        <v>10225.31</v>
      </c>
      <c r="J64" s="12">
        <v>7460.29</v>
      </c>
      <c r="K64" s="12">
        <f t="shared" si="0"/>
        <v>906430.41</v>
      </c>
      <c r="L64" s="12">
        <f t="shared" si="1"/>
        <v>3751898.41</v>
      </c>
      <c r="M64" s="12">
        <f t="shared" si="2"/>
        <v>52.36115956531542</v>
      </c>
      <c r="N64" s="12">
        <f t="shared" si="3"/>
        <v>3762123.7199999997</v>
      </c>
      <c r="O64" s="12">
        <f t="shared" si="4"/>
        <v>916655.72</v>
      </c>
      <c r="P64" s="12">
        <f t="shared" si="5"/>
        <v>51.823752715201934</v>
      </c>
    </row>
    <row r="65" spans="1:16" ht="12.75">
      <c r="A65" s="4" t="s">
        <v>255</v>
      </c>
      <c r="B65" s="5" t="s">
        <v>256</v>
      </c>
      <c r="C65" s="6">
        <v>4329449</v>
      </c>
      <c r="D65" s="6">
        <v>4228181</v>
      </c>
      <c r="E65" s="6">
        <v>1538713</v>
      </c>
      <c r="F65" s="6">
        <v>932282.59</v>
      </c>
      <c r="G65" s="6">
        <v>0</v>
      </c>
      <c r="H65" s="6">
        <v>923720.74</v>
      </c>
      <c r="I65" s="6">
        <v>8561.85</v>
      </c>
      <c r="J65" s="6">
        <v>7460.29</v>
      </c>
      <c r="K65" s="6">
        <f t="shared" si="0"/>
        <v>606430.41</v>
      </c>
      <c r="L65" s="6">
        <f t="shared" si="1"/>
        <v>3295898.41</v>
      </c>
      <c r="M65" s="6">
        <f t="shared" si="2"/>
        <v>60.588465165368724</v>
      </c>
      <c r="N65" s="6">
        <f t="shared" si="3"/>
        <v>3304460.26</v>
      </c>
      <c r="O65" s="6">
        <f t="shared" si="4"/>
        <v>614992.26</v>
      </c>
      <c r="P65" s="6">
        <f t="shared" si="5"/>
        <v>60.03203586373807</v>
      </c>
    </row>
    <row r="66" spans="1:16" ht="38.25">
      <c r="A66" s="4" t="s">
        <v>260</v>
      </c>
      <c r="B66" s="5" t="s">
        <v>261</v>
      </c>
      <c r="C66" s="6">
        <v>320000</v>
      </c>
      <c r="D66" s="6">
        <v>320000</v>
      </c>
      <c r="E66" s="6">
        <v>300000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f t="shared" si="0"/>
        <v>300000</v>
      </c>
      <c r="L66" s="6">
        <f t="shared" si="1"/>
        <v>320000</v>
      </c>
      <c r="M66" s="6">
        <f t="shared" si="2"/>
        <v>0</v>
      </c>
      <c r="N66" s="6">
        <f t="shared" si="3"/>
        <v>320000</v>
      </c>
      <c r="O66" s="6">
        <f t="shared" si="4"/>
        <v>300000</v>
      </c>
      <c r="P66" s="6">
        <f t="shared" si="5"/>
        <v>0</v>
      </c>
    </row>
    <row r="67" spans="1:16" ht="76.5">
      <c r="A67" s="4" t="s">
        <v>286</v>
      </c>
      <c r="B67" s="5" t="s">
        <v>287</v>
      </c>
      <c r="C67" s="6">
        <v>200000</v>
      </c>
      <c r="D67" s="6">
        <v>200000</v>
      </c>
      <c r="E67" s="6">
        <v>64000</v>
      </c>
      <c r="F67" s="6">
        <v>64000</v>
      </c>
      <c r="G67" s="6">
        <v>0</v>
      </c>
      <c r="H67" s="6">
        <v>62336.54</v>
      </c>
      <c r="I67" s="6">
        <v>1663.46</v>
      </c>
      <c r="J67" s="6">
        <v>0</v>
      </c>
      <c r="K67" s="6">
        <f t="shared" si="0"/>
        <v>0</v>
      </c>
      <c r="L67" s="6">
        <f t="shared" si="1"/>
        <v>136000</v>
      </c>
      <c r="M67" s="6">
        <f t="shared" si="2"/>
        <v>100</v>
      </c>
      <c r="N67" s="6">
        <f t="shared" si="3"/>
        <v>137663.46</v>
      </c>
      <c r="O67" s="6">
        <f t="shared" si="4"/>
        <v>1663.4599999999991</v>
      </c>
      <c r="P67" s="6">
        <f t="shared" si="5"/>
        <v>97.40084374999999</v>
      </c>
    </row>
    <row r="68" spans="1:16" ht="12.75">
      <c r="A68" s="10" t="s">
        <v>172</v>
      </c>
      <c r="B68" s="11" t="s">
        <v>173</v>
      </c>
      <c r="C68" s="12">
        <v>14663912</v>
      </c>
      <c r="D68" s="12">
        <v>14570103</v>
      </c>
      <c r="E68" s="12">
        <v>4843878</v>
      </c>
      <c r="F68" s="12">
        <v>3746330.5</v>
      </c>
      <c r="G68" s="12">
        <v>0</v>
      </c>
      <c r="H68" s="12">
        <v>3090524.51</v>
      </c>
      <c r="I68" s="12">
        <v>655805.99</v>
      </c>
      <c r="J68" s="12">
        <v>64663.74</v>
      </c>
      <c r="K68" s="12">
        <f t="shared" si="0"/>
        <v>1097547.5</v>
      </c>
      <c r="L68" s="12">
        <f t="shared" si="1"/>
        <v>10823772.5</v>
      </c>
      <c r="M68" s="12">
        <f t="shared" si="2"/>
        <v>77.34155360642858</v>
      </c>
      <c r="N68" s="12">
        <f t="shared" si="3"/>
        <v>11479578.49</v>
      </c>
      <c r="O68" s="12">
        <f t="shared" si="4"/>
        <v>1753353.4900000002</v>
      </c>
      <c r="P68" s="12">
        <f t="shared" si="5"/>
        <v>63.802690943083206</v>
      </c>
    </row>
    <row r="69" spans="1:16" ht="12.75">
      <c r="A69" s="4" t="s">
        <v>174</v>
      </c>
      <c r="B69" s="5" t="s">
        <v>175</v>
      </c>
      <c r="C69" s="6">
        <v>3119134</v>
      </c>
      <c r="D69" s="6">
        <v>2793705</v>
      </c>
      <c r="E69" s="6">
        <v>849833</v>
      </c>
      <c r="F69" s="6">
        <v>792678.84</v>
      </c>
      <c r="G69" s="6">
        <v>0</v>
      </c>
      <c r="H69" s="6">
        <v>577075.88</v>
      </c>
      <c r="I69" s="6">
        <v>215602.96</v>
      </c>
      <c r="J69" s="6">
        <v>12623.06</v>
      </c>
      <c r="K69" s="6">
        <f t="shared" si="0"/>
        <v>57154.16000000003</v>
      </c>
      <c r="L69" s="6">
        <f t="shared" si="1"/>
        <v>2001026.1600000001</v>
      </c>
      <c r="M69" s="6">
        <f t="shared" si="2"/>
        <v>93.27465984493423</v>
      </c>
      <c r="N69" s="6">
        <f t="shared" si="3"/>
        <v>2216629.12</v>
      </c>
      <c r="O69" s="6">
        <f t="shared" si="4"/>
        <v>272757.12</v>
      </c>
      <c r="P69" s="6">
        <f t="shared" si="5"/>
        <v>67.90462126088302</v>
      </c>
    </row>
    <row r="70" spans="1:16" ht="12.75">
      <c r="A70" s="4" t="s">
        <v>176</v>
      </c>
      <c r="B70" s="5" t="s">
        <v>177</v>
      </c>
      <c r="C70" s="6">
        <v>480426</v>
      </c>
      <c r="D70" s="6">
        <v>443119</v>
      </c>
      <c r="E70" s="6">
        <v>129464</v>
      </c>
      <c r="F70" s="6">
        <v>103741.27</v>
      </c>
      <c r="G70" s="6">
        <v>0</v>
      </c>
      <c r="H70" s="6">
        <v>67581.79</v>
      </c>
      <c r="I70" s="6">
        <v>36159.48</v>
      </c>
      <c r="J70" s="6">
        <v>5039.11</v>
      </c>
      <c r="K70" s="6">
        <f aca="true" t="shared" si="6" ref="K70:K98">E70-F70</f>
        <v>25722.729999999996</v>
      </c>
      <c r="L70" s="6">
        <f aca="true" t="shared" si="7" ref="L70:L98">D70-F70</f>
        <v>339377.73</v>
      </c>
      <c r="M70" s="6">
        <f aca="true" t="shared" si="8" ref="M70:M98">IF(E70=0,0,(F70/E70)*100)</f>
        <v>80.13136470370141</v>
      </c>
      <c r="N70" s="6">
        <f aca="true" t="shared" si="9" ref="N70:N98">D70-H70</f>
        <v>375537.21</v>
      </c>
      <c r="O70" s="6">
        <f aca="true" t="shared" si="10" ref="O70:O98">E70-H70</f>
        <v>61882.21000000001</v>
      </c>
      <c r="P70" s="6">
        <f aca="true" t="shared" si="11" ref="P70:P98">IF(E70=0,0,(H70/E70)*100)</f>
        <v>52.20122196131742</v>
      </c>
    </row>
    <row r="71" spans="1:16" ht="25.5">
      <c r="A71" s="4" t="s">
        <v>178</v>
      </c>
      <c r="B71" s="5" t="s">
        <v>179</v>
      </c>
      <c r="C71" s="6">
        <v>6490630</v>
      </c>
      <c r="D71" s="6">
        <v>6971457</v>
      </c>
      <c r="E71" s="6">
        <v>2559135</v>
      </c>
      <c r="F71" s="6">
        <v>1644855.62</v>
      </c>
      <c r="G71" s="6">
        <v>0</v>
      </c>
      <c r="H71" s="6">
        <v>1540627.29</v>
      </c>
      <c r="I71" s="6">
        <v>104228.33</v>
      </c>
      <c r="J71" s="6">
        <v>32561.65</v>
      </c>
      <c r="K71" s="6">
        <f t="shared" si="6"/>
        <v>914279.3799999999</v>
      </c>
      <c r="L71" s="6">
        <f t="shared" si="7"/>
        <v>5326601.38</v>
      </c>
      <c r="M71" s="6">
        <f t="shared" si="8"/>
        <v>64.27389020118126</v>
      </c>
      <c r="N71" s="6">
        <f t="shared" si="9"/>
        <v>5430829.71</v>
      </c>
      <c r="O71" s="6">
        <f t="shared" si="10"/>
        <v>1018507.71</v>
      </c>
      <c r="P71" s="6">
        <f t="shared" si="11"/>
        <v>60.20109490120685</v>
      </c>
    </row>
    <row r="72" spans="1:16" ht="12.75">
      <c r="A72" s="4" t="s">
        <v>180</v>
      </c>
      <c r="B72" s="5" t="s">
        <v>181</v>
      </c>
      <c r="C72" s="6">
        <v>3834825</v>
      </c>
      <c r="D72" s="6">
        <v>3463525</v>
      </c>
      <c r="E72" s="6">
        <v>1081098</v>
      </c>
      <c r="F72" s="6">
        <v>1023987.57</v>
      </c>
      <c r="G72" s="6">
        <v>0</v>
      </c>
      <c r="H72" s="6">
        <v>780956.49</v>
      </c>
      <c r="I72" s="6">
        <v>243031.08</v>
      </c>
      <c r="J72" s="6">
        <v>2566.05</v>
      </c>
      <c r="K72" s="6">
        <f t="shared" si="6"/>
        <v>57110.43000000005</v>
      </c>
      <c r="L72" s="6">
        <f t="shared" si="7"/>
        <v>2439537.43</v>
      </c>
      <c r="M72" s="6">
        <f t="shared" si="8"/>
        <v>94.71736789819238</v>
      </c>
      <c r="N72" s="6">
        <f t="shared" si="9"/>
        <v>2682568.51</v>
      </c>
      <c r="O72" s="6">
        <f t="shared" si="10"/>
        <v>300141.51</v>
      </c>
      <c r="P72" s="6">
        <f t="shared" si="11"/>
        <v>72.23734481055372</v>
      </c>
    </row>
    <row r="73" spans="1:16" ht="12.75">
      <c r="A73" s="4" t="s">
        <v>182</v>
      </c>
      <c r="B73" s="5" t="s">
        <v>183</v>
      </c>
      <c r="C73" s="6">
        <v>738897</v>
      </c>
      <c r="D73" s="6">
        <v>898297</v>
      </c>
      <c r="E73" s="6">
        <v>224348</v>
      </c>
      <c r="F73" s="6">
        <v>181067.2</v>
      </c>
      <c r="G73" s="6">
        <v>0</v>
      </c>
      <c r="H73" s="6">
        <v>124283.06</v>
      </c>
      <c r="I73" s="6">
        <v>56784.14</v>
      </c>
      <c r="J73" s="6">
        <v>11873.87</v>
      </c>
      <c r="K73" s="6">
        <f t="shared" si="6"/>
        <v>43280.79999999999</v>
      </c>
      <c r="L73" s="6">
        <f t="shared" si="7"/>
        <v>717229.8</v>
      </c>
      <c r="M73" s="6">
        <f t="shared" si="8"/>
        <v>80.70818549753062</v>
      </c>
      <c r="N73" s="6">
        <f t="shared" si="9"/>
        <v>774013.94</v>
      </c>
      <c r="O73" s="6">
        <f t="shared" si="10"/>
        <v>100064.94</v>
      </c>
      <c r="P73" s="6">
        <f t="shared" si="11"/>
        <v>55.39744504074028</v>
      </c>
    </row>
    <row r="74" spans="1:16" ht="12.75">
      <c r="A74" s="10" t="s">
        <v>184</v>
      </c>
      <c r="B74" s="11" t="s">
        <v>185</v>
      </c>
      <c r="C74" s="12">
        <v>200000</v>
      </c>
      <c r="D74" s="12">
        <v>208000</v>
      </c>
      <c r="E74" s="12">
        <v>38000</v>
      </c>
      <c r="F74" s="12">
        <v>32000</v>
      </c>
      <c r="G74" s="12">
        <v>0</v>
      </c>
      <c r="H74" s="12">
        <v>22000</v>
      </c>
      <c r="I74" s="12">
        <v>10000</v>
      </c>
      <c r="J74" s="12">
        <v>11000</v>
      </c>
      <c r="K74" s="12">
        <f t="shared" si="6"/>
        <v>6000</v>
      </c>
      <c r="L74" s="12">
        <f t="shared" si="7"/>
        <v>176000</v>
      </c>
      <c r="M74" s="12">
        <f t="shared" si="8"/>
        <v>84.21052631578947</v>
      </c>
      <c r="N74" s="12">
        <f t="shared" si="9"/>
        <v>186000</v>
      </c>
      <c r="O74" s="12">
        <f t="shared" si="10"/>
        <v>16000</v>
      </c>
      <c r="P74" s="12">
        <f t="shared" si="11"/>
        <v>57.89473684210527</v>
      </c>
    </row>
    <row r="75" spans="1:16" ht="12.75">
      <c r="A75" s="4" t="s">
        <v>186</v>
      </c>
      <c r="B75" s="5" t="s">
        <v>187</v>
      </c>
      <c r="C75" s="6">
        <v>200000</v>
      </c>
      <c r="D75" s="6">
        <v>208000</v>
      </c>
      <c r="E75" s="6">
        <v>38000</v>
      </c>
      <c r="F75" s="6">
        <v>32000</v>
      </c>
      <c r="G75" s="6">
        <v>0</v>
      </c>
      <c r="H75" s="6">
        <v>22000</v>
      </c>
      <c r="I75" s="6">
        <v>10000</v>
      </c>
      <c r="J75" s="6">
        <v>11000</v>
      </c>
      <c r="K75" s="6">
        <f t="shared" si="6"/>
        <v>6000</v>
      </c>
      <c r="L75" s="6">
        <f t="shared" si="7"/>
        <v>176000</v>
      </c>
      <c r="M75" s="6">
        <f t="shared" si="8"/>
        <v>84.21052631578947</v>
      </c>
      <c r="N75" s="6">
        <f t="shared" si="9"/>
        <v>186000</v>
      </c>
      <c r="O75" s="6">
        <f t="shared" si="10"/>
        <v>16000</v>
      </c>
      <c r="P75" s="6">
        <f t="shared" si="11"/>
        <v>57.89473684210527</v>
      </c>
    </row>
    <row r="76" spans="1:16" ht="12.75">
      <c r="A76" s="10" t="s">
        <v>188</v>
      </c>
      <c r="B76" s="11" t="s">
        <v>189</v>
      </c>
      <c r="C76" s="12">
        <v>1611109</v>
      </c>
      <c r="D76" s="12">
        <v>1766109</v>
      </c>
      <c r="E76" s="12">
        <v>625102</v>
      </c>
      <c r="F76" s="12">
        <v>406717.63</v>
      </c>
      <c r="G76" s="12">
        <v>0</v>
      </c>
      <c r="H76" s="12">
        <v>326601.13</v>
      </c>
      <c r="I76" s="12">
        <v>80116.5</v>
      </c>
      <c r="J76" s="12">
        <v>3000</v>
      </c>
      <c r="K76" s="12">
        <f t="shared" si="6"/>
        <v>218384.37</v>
      </c>
      <c r="L76" s="12">
        <f t="shared" si="7"/>
        <v>1359391.37</v>
      </c>
      <c r="M76" s="12">
        <f t="shared" si="8"/>
        <v>65.06420232218102</v>
      </c>
      <c r="N76" s="12">
        <f t="shared" si="9"/>
        <v>1439507.87</v>
      </c>
      <c r="O76" s="12">
        <f t="shared" si="10"/>
        <v>298500.87</v>
      </c>
      <c r="P76" s="12">
        <f t="shared" si="11"/>
        <v>52.24765398287</v>
      </c>
    </row>
    <row r="77" spans="1:16" ht="12.75">
      <c r="A77" s="4" t="s">
        <v>190</v>
      </c>
      <c r="B77" s="5" t="s">
        <v>191</v>
      </c>
      <c r="C77" s="6">
        <v>65600</v>
      </c>
      <c r="D77" s="6">
        <v>40000</v>
      </c>
      <c r="E77" s="6">
        <v>13200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f t="shared" si="6"/>
        <v>13200</v>
      </c>
      <c r="L77" s="6">
        <f t="shared" si="7"/>
        <v>40000</v>
      </c>
      <c r="M77" s="6">
        <f t="shared" si="8"/>
        <v>0</v>
      </c>
      <c r="N77" s="6">
        <f t="shared" si="9"/>
        <v>40000</v>
      </c>
      <c r="O77" s="6">
        <f t="shared" si="10"/>
        <v>13200</v>
      </c>
      <c r="P77" s="6">
        <f t="shared" si="11"/>
        <v>0</v>
      </c>
    </row>
    <row r="78" spans="1:16" ht="25.5">
      <c r="A78" s="4" t="s">
        <v>192</v>
      </c>
      <c r="B78" s="5" t="s">
        <v>193</v>
      </c>
      <c r="C78" s="6">
        <v>25000</v>
      </c>
      <c r="D78" s="6">
        <v>25000</v>
      </c>
      <c r="E78" s="6">
        <v>8600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f t="shared" si="6"/>
        <v>8600</v>
      </c>
      <c r="L78" s="6">
        <f t="shared" si="7"/>
        <v>25000</v>
      </c>
      <c r="M78" s="6">
        <f t="shared" si="8"/>
        <v>0</v>
      </c>
      <c r="N78" s="6">
        <f t="shared" si="9"/>
        <v>25000</v>
      </c>
      <c r="O78" s="6">
        <f t="shared" si="10"/>
        <v>8600</v>
      </c>
      <c r="P78" s="6">
        <f t="shared" si="11"/>
        <v>0</v>
      </c>
    </row>
    <row r="79" spans="1:16" ht="25.5">
      <c r="A79" s="4" t="s">
        <v>194</v>
      </c>
      <c r="B79" s="5" t="s">
        <v>195</v>
      </c>
      <c r="C79" s="6">
        <v>1319709</v>
      </c>
      <c r="D79" s="6">
        <v>1319709</v>
      </c>
      <c r="E79" s="6">
        <v>397524</v>
      </c>
      <c r="F79" s="6">
        <v>272839.63</v>
      </c>
      <c r="G79" s="6">
        <v>0</v>
      </c>
      <c r="H79" s="6">
        <v>270456.22</v>
      </c>
      <c r="I79" s="6">
        <v>2383.41</v>
      </c>
      <c r="J79" s="6">
        <v>3000</v>
      </c>
      <c r="K79" s="6">
        <f t="shared" si="6"/>
        <v>124684.37</v>
      </c>
      <c r="L79" s="6">
        <f t="shared" si="7"/>
        <v>1046869.37</v>
      </c>
      <c r="M79" s="6">
        <f t="shared" si="8"/>
        <v>68.63475664362403</v>
      </c>
      <c r="N79" s="6">
        <f t="shared" si="9"/>
        <v>1049252.78</v>
      </c>
      <c r="O79" s="6">
        <f t="shared" si="10"/>
        <v>127067.78000000003</v>
      </c>
      <c r="P79" s="6">
        <f t="shared" si="11"/>
        <v>68.0351928437025</v>
      </c>
    </row>
    <row r="80" spans="1:16" ht="12.75">
      <c r="A80" s="4" t="s">
        <v>257</v>
      </c>
      <c r="B80" s="5" t="s">
        <v>196</v>
      </c>
      <c r="C80" s="6">
        <v>65000</v>
      </c>
      <c r="D80" s="6">
        <v>120000</v>
      </c>
      <c r="E80" s="6">
        <v>50000</v>
      </c>
      <c r="F80" s="6">
        <v>30000</v>
      </c>
      <c r="G80" s="6">
        <v>0</v>
      </c>
      <c r="H80" s="6">
        <v>0</v>
      </c>
      <c r="I80" s="6">
        <v>30000</v>
      </c>
      <c r="J80" s="6">
        <v>0</v>
      </c>
      <c r="K80" s="6">
        <f t="shared" si="6"/>
        <v>20000</v>
      </c>
      <c r="L80" s="6">
        <f t="shared" si="7"/>
        <v>90000</v>
      </c>
      <c r="M80" s="6">
        <f t="shared" si="8"/>
        <v>60</v>
      </c>
      <c r="N80" s="6">
        <f t="shared" si="9"/>
        <v>120000</v>
      </c>
      <c r="O80" s="6">
        <f t="shared" si="10"/>
        <v>50000</v>
      </c>
      <c r="P80" s="6">
        <f t="shared" si="11"/>
        <v>0</v>
      </c>
    </row>
    <row r="81" spans="1:16" ht="38.25">
      <c r="A81" s="4" t="s">
        <v>197</v>
      </c>
      <c r="B81" s="5" t="s">
        <v>198</v>
      </c>
      <c r="C81" s="6">
        <v>50000</v>
      </c>
      <c r="D81" s="6">
        <v>75600</v>
      </c>
      <c r="E81" s="6">
        <v>38378</v>
      </c>
      <c r="F81" s="6">
        <v>29578</v>
      </c>
      <c r="G81" s="6">
        <v>0</v>
      </c>
      <c r="H81" s="6">
        <v>29578</v>
      </c>
      <c r="I81" s="6">
        <v>0</v>
      </c>
      <c r="J81" s="6">
        <v>0</v>
      </c>
      <c r="K81" s="6">
        <f t="shared" si="6"/>
        <v>8800</v>
      </c>
      <c r="L81" s="6">
        <f t="shared" si="7"/>
        <v>46022</v>
      </c>
      <c r="M81" s="6">
        <f t="shared" si="8"/>
        <v>77.07019646672573</v>
      </c>
      <c r="N81" s="6">
        <f t="shared" si="9"/>
        <v>46022</v>
      </c>
      <c r="O81" s="6">
        <f t="shared" si="10"/>
        <v>8800</v>
      </c>
      <c r="P81" s="6">
        <f t="shared" si="11"/>
        <v>77.07019646672573</v>
      </c>
    </row>
    <row r="82" spans="1:16" ht="25.5">
      <c r="A82" s="4" t="s">
        <v>199</v>
      </c>
      <c r="B82" s="5" t="s">
        <v>200</v>
      </c>
      <c r="C82" s="6">
        <v>85800</v>
      </c>
      <c r="D82" s="6">
        <v>185800</v>
      </c>
      <c r="E82" s="6">
        <v>117400</v>
      </c>
      <c r="F82" s="6">
        <v>74300</v>
      </c>
      <c r="G82" s="6">
        <v>0</v>
      </c>
      <c r="H82" s="6">
        <v>26566.91</v>
      </c>
      <c r="I82" s="6">
        <v>47733.09</v>
      </c>
      <c r="J82" s="6">
        <v>0</v>
      </c>
      <c r="K82" s="6">
        <f t="shared" si="6"/>
        <v>43100</v>
      </c>
      <c r="L82" s="6">
        <f t="shared" si="7"/>
        <v>111500</v>
      </c>
      <c r="M82" s="6">
        <f t="shared" si="8"/>
        <v>63.287904599659285</v>
      </c>
      <c r="N82" s="6">
        <f t="shared" si="9"/>
        <v>159233.09</v>
      </c>
      <c r="O82" s="6">
        <f t="shared" si="10"/>
        <v>90833.09</v>
      </c>
      <c r="P82" s="6">
        <f t="shared" si="11"/>
        <v>22.629395229982965</v>
      </c>
    </row>
    <row r="83" spans="1:16" ht="25.5">
      <c r="A83" s="10" t="s">
        <v>201</v>
      </c>
      <c r="B83" s="11" t="s">
        <v>202</v>
      </c>
      <c r="C83" s="12">
        <v>0</v>
      </c>
      <c r="D83" s="12">
        <v>75098</v>
      </c>
      <c r="E83" s="12">
        <v>75098</v>
      </c>
      <c r="F83" s="12">
        <v>3097.68</v>
      </c>
      <c r="G83" s="12">
        <v>0</v>
      </c>
      <c r="H83" s="12">
        <v>3097.68</v>
      </c>
      <c r="I83" s="12">
        <v>0</v>
      </c>
      <c r="J83" s="12">
        <v>0</v>
      </c>
      <c r="K83" s="12">
        <f t="shared" si="6"/>
        <v>72000.32</v>
      </c>
      <c r="L83" s="12">
        <f t="shared" si="7"/>
        <v>72000.32</v>
      </c>
      <c r="M83" s="12">
        <f t="shared" si="8"/>
        <v>4.124850195744227</v>
      </c>
      <c r="N83" s="12">
        <f t="shared" si="9"/>
        <v>72000.32</v>
      </c>
      <c r="O83" s="12">
        <f t="shared" si="10"/>
        <v>72000.32</v>
      </c>
      <c r="P83" s="12">
        <f t="shared" si="11"/>
        <v>4.124850195744227</v>
      </c>
    </row>
    <row r="84" spans="1:16" ht="12.75">
      <c r="A84" s="4" t="s">
        <v>268</v>
      </c>
      <c r="B84" s="5" t="s">
        <v>269</v>
      </c>
      <c r="C84" s="6">
        <v>0</v>
      </c>
      <c r="D84" s="6">
        <v>75098</v>
      </c>
      <c r="E84" s="6">
        <v>75098</v>
      </c>
      <c r="F84" s="6">
        <v>3097.68</v>
      </c>
      <c r="G84" s="6">
        <v>0</v>
      </c>
      <c r="H84" s="6">
        <v>3097.68</v>
      </c>
      <c r="I84" s="6">
        <v>0</v>
      </c>
      <c r="J84" s="6">
        <v>0</v>
      </c>
      <c r="K84" s="6">
        <f t="shared" si="6"/>
        <v>72000.32</v>
      </c>
      <c r="L84" s="6">
        <f t="shared" si="7"/>
        <v>72000.32</v>
      </c>
      <c r="M84" s="6">
        <f t="shared" si="8"/>
        <v>4.124850195744227</v>
      </c>
      <c r="N84" s="6">
        <f t="shared" si="9"/>
        <v>72000.32</v>
      </c>
      <c r="O84" s="6">
        <f t="shared" si="10"/>
        <v>72000.32</v>
      </c>
      <c r="P84" s="6">
        <f t="shared" si="11"/>
        <v>4.124850195744227</v>
      </c>
    </row>
    <row r="85" spans="1:16" ht="25.5">
      <c r="A85" s="10" t="s">
        <v>203</v>
      </c>
      <c r="B85" s="11" t="s">
        <v>204</v>
      </c>
      <c r="C85" s="12">
        <v>2434588</v>
      </c>
      <c r="D85" s="12">
        <v>1865102</v>
      </c>
      <c r="E85" s="12">
        <v>335488</v>
      </c>
      <c r="F85" s="12">
        <v>87647.72</v>
      </c>
      <c r="G85" s="12">
        <v>0</v>
      </c>
      <c r="H85" s="12">
        <v>84092</v>
      </c>
      <c r="I85" s="12">
        <v>3555.72</v>
      </c>
      <c r="J85" s="12">
        <v>3554.28</v>
      </c>
      <c r="K85" s="12">
        <f t="shared" si="6"/>
        <v>247840.28</v>
      </c>
      <c r="L85" s="12">
        <f t="shared" si="7"/>
        <v>1777454.28</v>
      </c>
      <c r="M85" s="12">
        <f t="shared" si="8"/>
        <v>26.125441148416634</v>
      </c>
      <c r="N85" s="12">
        <f t="shared" si="9"/>
        <v>1781010</v>
      </c>
      <c r="O85" s="12">
        <f t="shared" si="10"/>
        <v>251396</v>
      </c>
      <c r="P85" s="12">
        <f t="shared" si="11"/>
        <v>25.065576115986264</v>
      </c>
    </row>
    <row r="86" spans="1:16" ht="38.25">
      <c r="A86" s="4" t="s">
        <v>205</v>
      </c>
      <c r="B86" s="5" t="s">
        <v>206</v>
      </c>
      <c r="C86" s="6">
        <v>943985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f t="shared" si="6"/>
        <v>0</v>
      </c>
      <c r="L86" s="6">
        <f t="shared" si="7"/>
        <v>0</v>
      </c>
      <c r="M86" s="6">
        <f t="shared" si="8"/>
        <v>0</v>
      </c>
      <c r="N86" s="6">
        <f t="shared" si="9"/>
        <v>0</v>
      </c>
      <c r="O86" s="6">
        <f t="shared" si="10"/>
        <v>0</v>
      </c>
      <c r="P86" s="6">
        <f t="shared" si="11"/>
        <v>0</v>
      </c>
    </row>
    <row r="87" spans="1:16" ht="38.25">
      <c r="A87" s="4" t="s">
        <v>258</v>
      </c>
      <c r="B87" s="5" t="s">
        <v>259</v>
      </c>
      <c r="C87" s="6">
        <v>1490603</v>
      </c>
      <c r="D87" s="6">
        <v>1865102</v>
      </c>
      <c r="E87" s="6">
        <v>335488</v>
      </c>
      <c r="F87" s="6">
        <v>87647.72</v>
      </c>
      <c r="G87" s="6">
        <v>0</v>
      </c>
      <c r="H87" s="6">
        <v>84092</v>
      </c>
      <c r="I87" s="6">
        <v>3555.72</v>
      </c>
      <c r="J87" s="6">
        <v>3554.28</v>
      </c>
      <c r="K87" s="6">
        <f t="shared" si="6"/>
        <v>247840.28</v>
      </c>
      <c r="L87" s="6">
        <f t="shared" si="7"/>
        <v>1777454.28</v>
      </c>
      <c r="M87" s="6">
        <f t="shared" si="8"/>
        <v>26.125441148416634</v>
      </c>
      <c r="N87" s="6">
        <f t="shared" si="9"/>
        <v>1781010</v>
      </c>
      <c r="O87" s="6">
        <f t="shared" si="10"/>
        <v>251396</v>
      </c>
      <c r="P87" s="6">
        <f t="shared" si="11"/>
        <v>25.065576115986264</v>
      </c>
    </row>
    <row r="88" spans="1:16" ht="25.5">
      <c r="A88" s="10" t="s">
        <v>308</v>
      </c>
      <c r="B88" s="11" t="s">
        <v>309</v>
      </c>
      <c r="C88" s="12">
        <v>0</v>
      </c>
      <c r="D88" s="12">
        <v>55025</v>
      </c>
      <c r="E88" s="12">
        <v>25010</v>
      </c>
      <c r="F88" s="12">
        <v>8009</v>
      </c>
      <c r="G88" s="12">
        <v>0</v>
      </c>
      <c r="H88" s="12">
        <v>8009</v>
      </c>
      <c r="I88" s="12">
        <v>0</v>
      </c>
      <c r="J88" s="12">
        <v>0</v>
      </c>
      <c r="K88" s="12">
        <f t="shared" si="6"/>
        <v>17001</v>
      </c>
      <c r="L88" s="12">
        <f t="shared" si="7"/>
        <v>47016</v>
      </c>
      <c r="M88" s="12">
        <f t="shared" si="8"/>
        <v>32.02319072371051</v>
      </c>
      <c r="N88" s="12">
        <f t="shared" si="9"/>
        <v>47016</v>
      </c>
      <c r="O88" s="12">
        <f t="shared" si="10"/>
        <v>17001</v>
      </c>
      <c r="P88" s="12">
        <f t="shared" si="11"/>
        <v>32.02319072371051</v>
      </c>
    </row>
    <row r="89" spans="1:16" ht="25.5">
      <c r="A89" s="4" t="s">
        <v>310</v>
      </c>
      <c r="B89" s="5" t="s">
        <v>311</v>
      </c>
      <c r="C89" s="6">
        <v>0</v>
      </c>
      <c r="D89" s="6">
        <v>55025</v>
      </c>
      <c r="E89" s="6">
        <v>25010</v>
      </c>
      <c r="F89" s="6">
        <v>8009</v>
      </c>
      <c r="G89" s="6">
        <v>0</v>
      </c>
      <c r="H89" s="6">
        <v>8009</v>
      </c>
      <c r="I89" s="6">
        <v>0</v>
      </c>
      <c r="J89" s="6">
        <v>0</v>
      </c>
      <c r="K89" s="6">
        <f t="shared" si="6"/>
        <v>17001</v>
      </c>
      <c r="L89" s="6">
        <f t="shared" si="7"/>
        <v>47016</v>
      </c>
      <c r="M89" s="6">
        <f t="shared" si="8"/>
        <v>32.02319072371051</v>
      </c>
      <c r="N89" s="6">
        <f t="shared" si="9"/>
        <v>47016</v>
      </c>
      <c r="O89" s="6">
        <f t="shared" si="10"/>
        <v>17001</v>
      </c>
      <c r="P89" s="6">
        <f t="shared" si="11"/>
        <v>32.02319072371051</v>
      </c>
    </row>
    <row r="90" spans="1:16" ht="12.75">
      <c r="A90" s="10" t="s">
        <v>207</v>
      </c>
      <c r="B90" s="11" t="s">
        <v>208</v>
      </c>
      <c r="C90" s="12">
        <v>29692966</v>
      </c>
      <c r="D90" s="12">
        <v>33195394</v>
      </c>
      <c r="E90" s="12">
        <v>11880416</v>
      </c>
      <c r="F90" s="12">
        <v>11144328.11</v>
      </c>
      <c r="G90" s="12">
        <v>0</v>
      </c>
      <c r="H90" s="12">
        <v>11141161.500000002</v>
      </c>
      <c r="I90" s="12">
        <v>3166.61</v>
      </c>
      <c r="J90" s="12">
        <v>2462.38</v>
      </c>
      <c r="K90" s="12">
        <f t="shared" si="6"/>
        <v>736087.8900000006</v>
      </c>
      <c r="L90" s="12">
        <f t="shared" si="7"/>
        <v>22051065.89</v>
      </c>
      <c r="M90" s="12">
        <f t="shared" si="8"/>
        <v>93.80419094752237</v>
      </c>
      <c r="N90" s="12">
        <f t="shared" si="9"/>
        <v>22054232.5</v>
      </c>
      <c r="O90" s="12">
        <f t="shared" si="10"/>
        <v>739254.4999999981</v>
      </c>
      <c r="P90" s="12">
        <f t="shared" si="11"/>
        <v>93.7775369145323</v>
      </c>
    </row>
    <row r="91" spans="1:16" ht="12.75">
      <c r="A91" s="4" t="s">
        <v>209</v>
      </c>
      <c r="B91" s="5" t="s">
        <v>210</v>
      </c>
      <c r="C91" s="6">
        <v>1510022</v>
      </c>
      <c r="D91" s="6">
        <v>2665286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f t="shared" si="6"/>
        <v>0</v>
      </c>
      <c r="L91" s="6">
        <f t="shared" si="7"/>
        <v>2665286</v>
      </c>
      <c r="M91" s="6">
        <f t="shared" si="8"/>
        <v>0</v>
      </c>
      <c r="N91" s="6">
        <f t="shared" si="9"/>
        <v>2665286</v>
      </c>
      <c r="O91" s="6">
        <f t="shared" si="10"/>
        <v>0</v>
      </c>
      <c r="P91" s="6">
        <f t="shared" si="11"/>
        <v>0</v>
      </c>
    </row>
    <row r="92" spans="1:16" ht="25.5">
      <c r="A92" s="4" t="s">
        <v>328</v>
      </c>
      <c r="B92" s="5" t="s">
        <v>329</v>
      </c>
      <c r="C92" s="6">
        <v>0</v>
      </c>
      <c r="D92" s="6">
        <v>74000</v>
      </c>
      <c r="E92" s="6">
        <v>74000</v>
      </c>
      <c r="F92" s="6">
        <v>71887.14</v>
      </c>
      <c r="G92" s="6">
        <v>0</v>
      </c>
      <c r="H92" s="6">
        <v>71887.14</v>
      </c>
      <c r="I92" s="6">
        <v>0</v>
      </c>
      <c r="J92" s="6">
        <v>0</v>
      </c>
      <c r="K92" s="6">
        <f t="shared" si="6"/>
        <v>2112.8600000000006</v>
      </c>
      <c r="L92" s="6">
        <f t="shared" si="7"/>
        <v>2112.8600000000006</v>
      </c>
      <c r="M92" s="6">
        <f t="shared" si="8"/>
        <v>97.14478378378378</v>
      </c>
      <c r="N92" s="6">
        <f t="shared" si="9"/>
        <v>2112.8600000000006</v>
      </c>
      <c r="O92" s="6">
        <f t="shared" si="10"/>
        <v>2112.8600000000006</v>
      </c>
      <c r="P92" s="6">
        <f t="shared" si="11"/>
        <v>97.14478378378378</v>
      </c>
    </row>
    <row r="93" spans="1:16" ht="38.25">
      <c r="A93" s="4" t="s">
        <v>290</v>
      </c>
      <c r="B93" s="5" t="s">
        <v>291</v>
      </c>
      <c r="C93" s="6">
        <v>0</v>
      </c>
      <c r="D93" s="6">
        <v>48200</v>
      </c>
      <c r="E93" s="6">
        <v>42680</v>
      </c>
      <c r="F93" s="6">
        <v>21845</v>
      </c>
      <c r="G93" s="6">
        <v>0</v>
      </c>
      <c r="H93" s="6">
        <v>21845</v>
      </c>
      <c r="I93" s="6">
        <v>0</v>
      </c>
      <c r="J93" s="6">
        <v>0</v>
      </c>
      <c r="K93" s="6">
        <f t="shared" si="6"/>
        <v>20835</v>
      </c>
      <c r="L93" s="6">
        <f t="shared" si="7"/>
        <v>26355</v>
      </c>
      <c r="M93" s="6">
        <f t="shared" si="8"/>
        <v>51.18322399250235</v>
      </c>
      <c r="N93" s="6">
        <f t="shared" si="9"/>
        <v>26355</v>
      </c>
      <c r="O93" s="6">
        <f t="shared" si="10"/>
        <v>20835</v>
      </c>
      <c r="P93" s="6">
        <f t="shared" si="11"/>
        <v>51.18322399250235</v>
      </c>
    </row>
    <row r="94" spans="1:16" ht="25.5">
      <c r="A94" s="4" t="s">
        <v>339</v>
      </c>
      <c r="B94" s="5" t="s">
        <v>65</v>
      </c>
      <c r="C94" s="6">
        <v>0</v>
      </c>
      <c r="D94" s="6">
        <v>878660</v>
      </c>
      <c r="E94" s="6">
        <v>311607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f t="shared" si="6"/>
        <v>311607</v>
      </c>
      <c r="L94" s="6">
        <f t="shared" si="7"/>
        <v>878660</v>
      </c>
      <c r="M94" s="6">
        <f t="shared" si="8"/>
        <v>0</v>
      </c>
      <c r="N94" s="6">
        <f t="shared" si="9"/>
        <v>878660</v>
      </c>
      <c r="O94" s="6">
        <f t="shared" si="10"/>
        <v>311607</v>
      </c>
      <c r="P94" s="6">
        <f t="shared" si="11"/>
        <v>0</v>
      </c>
    </row>
    <row r="95" spans="1:16" ht="38.25">
      <c r="A95" s="4" t="s">
        <v>292</v>
      </c>
      <c r="B95" s="5" t="s">
        <v>293</v>
      </c>
      <c r="C95" s="6">
        <v>0</v>
      </c>
      <c r="D95" s="6">
        <v>454920</v>
      </c>
      <c r="E95" s="6">
        <v>454920</v>
      </c>
      <c r="F95" s="6">
        <v>411920</v>
      </c>
      <c r="G95" s="6">
        <v>0</v>
      </c>
      <c r="H95" s="6">
        <v>411920</v>
      </c>
      <c r="I95" s="6">
        <v>0</v>
      </c>
      <c r="J95" s="6">
        <v>0</v>
      </c>
      <c r="K95" s="6">
        <f t="shared" si="6"/>
        <v>43000</v>
      </c>
      <c r="L95" s="6">
        <f t="shared" si="7"/>
        <v>43000</v>
      </c>
      <c r="M95" s="6">
        <f t="shared" si="8"/>
        <v>90.54778862217533</v>
      </c>
      <c r="N95" s="6">
        <f t="shared" si="9"/>
        <v>43000</v>
      </c>
      <c r="O95" s="6">
        <f t="shared" si="10"/>
        <v>43000</v>
      </c>
      <c r="P95" s="6">
        <f t="shared" si="11"/>
        <v>90.54778862217533</v>
      </c>
    </row>
    <row r="96" spans="1:16" ht="12.75">
      <c r="A96" s="4" t="s">
        <v>211</v>
      </c>
      <c r="B96" s="5" t="s">
        <v>212</v>
      </c>
      <c r="C96" s="6">
        <v>27114280</v>
      </c>
      <c r="D96" s="6">
        <v>27029926</v>
      </c>
      <c r="E96" s="6">
        <v>9677008</v>
      </c>
      <c r="F96" s="6">
        <v>9917115</v>
      </c>
      <c r="G96" s="6">
        <v>0</v>
      </c>
      <c r="H96" s="6">
        <v>9917115</v>
      </c>
      <c r="I96" s="6">
        <v>0</v>
      </c>
      <c r="J96" s="6">
        <v>0</v>
      </c>
      <c r="K96" s="6">
        <f t="shared" si="6"/>
        <v>-240107</v>
      </c>
      <c r="L96" s="6">
        <f t="shared" si="7"/>
        <v>17112811</v>
      </c>
      <c r="M96" s="6">
        <f t="shared" si="8"/>
        <v>102.48121113468129</v>
      </c>
      <c r="N96" s="6">
        <f t="shared" si="9"/>
        <v>17112811</v>
      </c>
      <c r="O96" s="6">
        <f t="shared" si="10"/>
        <v>-240107</v>
      </c>
      <c r="P96" s="6">
        <f t="shared" si="11"/>
        <v>102.48121113468129</v>
      </c>
    </row>
    <row r="97" spans="1:16" ht="12.75">
      <c r="A97" s="4" t="s">
        <v>213</v>
      </c>
      <c r="B97" s="5" t="s">
        <v>196</v>
      </c>
      <c r="C97" s="6">
        <v>1068664</v>
      </c>
      <c r="D97" s="6">
        <v>2044402</v>
      </c>
      <c r="E97" s="6">
        <v>1320201</v>
      </c>
      <c r="F97" s="6">
        <v>721560.97</v>
      </c>
      <c r="G97" s="6">
        <v>0</v>
      </c>
      <c r="H97" s="6">
        <v>718394.36</v>
      </c>
      <c r="I97" s="6">
        <v>3166.61</v>
      </c>
      <c r="J97" s="6">
        <v>2462.38</v>
      </c>
      <c r="K97" s="6">
        <f t="shared" si="6"/>
        <v>598640.03</v>
      </c>
      <c r="L97" s="6">
        <f t="shared" si="7"/>
        <v>1322841.03</v>
      </c>
      <c r="M97" s="6">
        <f t="shared" si="8"/>
        <v>54.65538732359694</v>
      </c>
      <c r="N97" s="6">
        <f t="shared" si="9"/>
        <v>1326007.6400000001</v>
      </c>
      <c r="O97" s="6">
        <f t="shared" si="10"/>
        <v>601806.64</v>
      </c>
      <c r="P97" s="6">
        <f t="shared" si="11"/>
        <v>54.41552915048542</v>
      </c>
    </row>
    <row r="98" spans="1:16" ht="12.75">
      <c r="A98" s="10" t="s">
        <v>214</v>
      </c>
      <c r="B98" s="11" t="s">
        <v>215</v>
      </c>
      <c r="C98" s="12">
        <v>369939471</v>
      </c>
      <c r="D98" s="12">
        <v>420877213</v>
      </c>
      <c r="E98" s="12">
        <v>155200567</v>
      </c>
      <c r="F98" s="12">
        <v>131076912.70999981</v>
      </c>
      <c r="G98" s="12">
        <v>129462.57</v>
      </c>
      <c r="H98" s="12">
        <v>128940146.70999989</v>
      </c>
      <c r="I98" s="12">
        <v>2136766</v>
      </c>
      <c r="J98" s="12">
        <v>122579525.44</v>
      </c>
      <c r="K98" s="12">
        <f t="shared" si="6"/>
        <v>24123654.290000185</v>
      </c>
      <c r="L98" s="12">
        <f t="shared" si="7"/>
        <v>289800300.2900002</v>
      </c>
      <c r="M98" s="12">
        <f t="shared" si="8"/>
        <v>84.45646510428007</v>
      </c>
      <c r="N98" s="12">
        <f t="shared" si="9"/>
        <v>291937066.2900001</v>
      </c>
      <c r="O98" s="12">
        <f t="shared" si="10"/>
        <v>26260420.29000011</v>
      </c>
      <c r="P98" s="12">
        <f t="shared" si="11"/>
        <v>83.07968791763493</v>
      </c>
    </row>
    <row r="99" spans="1:16" ht="12.75">
      <c r="A99" s="15"/>
      <c r="B99" s="17" t="s">
        <v>296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1:16" ht="63.75">
      <c r="A100" s="3" t="s">
        <v>2</v>
      </c>
      <c r="B100" s="3" t="s">
        <v>3</v>
      </c>
      <c r="C100" s="3" t="s">
        <v>4</v>
      </c>
      <c r="D100" s="3" t="s">
        <v>5</v>
      </c>
      <c r="E100" s="3" t="s">
        <v>6</v>
      </c>
      <c r="F100" s="3" t="s">
        <v>7</v>
      </c>
      <c r="G100" s="3" t="s">
        <v>8</v>
      </c>
      <c r="H100" s="3" t="s">
        <v>9</v>
      </c>
      <c r="I100" s="3" t="s">
        <v>10</v>
      </c>
      <c r="J100" s="3" t="s">
        <v>11</v>
      </c>
      <c r="K100" s="3" t="s">
        <v>12</v>
      </c>
      <c r="L100" s="3" t="s">
        <v>13</v>
      </c>
      <c r="M100" s="3" t="s">
        <v>14</v>
      </c>
      <c r="N100" s="3" t="s">
        <v>15</v>
      </c>
      <c r="O100" s="3" t="s">
        <v>16</v>
      </c>
      <c r="P100" s="3" t="s">
        <v>17</v>
      </c>
    </row>
    <row r="101" spans="1:16" ht="12.75">
      <c r="A101" s="10" t="s">
        <v>74</v>
      </c>
      <c r="B101" s="11" t="s">
        <v>75</v>
      </c>
      <c r="C101" s="12">
        <v>224370</v>
      </c>
      <c r="D101" s="12">
        <v>709492</v>
      </c>
      <c r="E101" s="12">
        <v>614912</v>
      </c>
      <c r="F101" s="12">
        <v>485701.84</v>
      </c>
      <c r="G101" s="12">
        <v>0</v>
      </c>
      <c r="H101" s="12">
        <v>543130.47</v>
      </c>
      <c r="I101" s="12">
        <v>0</v>
      </c>
      <c r="J101" s="12">
        <v>0</v>
      </c>
      <c r="K101" s="12">
        <f aca="true" t="shared" si="12" ref="K101:K146">E101-F101</f>
        <v>129210.15999999997</v>
      </c>
      <c r="L101" s="12">
        <f aca="true" t="shared" si="13" ref="L101:L146">D101-F101</f>
        <v>223790.15999999997</v>
      </c>
      <c r="M101" s="12">
        <f aca="true" t="shared" si="14" ref="M101:M146">IF(E101=0,0,(F101/E101)*100)</f>
        <v>78.98721117818485</v>
      </c>
      <c r="N101" s="12">
        <f aca="true" t="shared" si="15" ref="N101:N146">D101-H101</f>
        <v>166361.53000000003</v>
      </c>
      <c r="O101" s="12">
        <f aca="true" t="shared" si="16" ref="O101:O146">E101-H101</f>
        <v>71781.53000000003</v>
      </c>
      <c r="P101" s="12">
        <f aca="true" t="shared" si="17" ref="P101:P146">IF(E101=0,0,(H101/E101)*100)</f>
        <v>88.32653615476686</v>
      </c>
    </row>
    <row r="102" spans="1:16" ht="12.75">
      <c r="A102" s="4" t="s">
        <v>76</v>
      </c>
      <c r="B102" s="5" t="s">
        <v>77</v>
      </c>
      <c r="C102" s="6">
        <v>224370</v>
      </c>
      <c r="D102" s="6">
        <v>709492</v>
      </c>
      <c r="E102" s="6">
        <v>614912</v>
      </c>
      <c r="F102" s="6">
        <v>485701.84</v>
      </c>
      <c r="G102" s="6">
        <v>0</v>
      </c>
      <c r="H102" s="6">
        <v>543130.47</v>
      </c>
      <c r="I102" s="6">
        <v>0</v>
      </c>
      <c r="J102" s="6">
        <v>0</v>
      </c>
      <c r="K102" s="6">
        <f t="shared" si="12"/>
        <v>129210.15999999997</v>
      </c>
      <c r="L102" s="6">
        <f t="shared" si="13"/>
        <v>223790.15999999997</v>
      </c>
      <c r="M102" s="6">
        <f t="shared" si="14"/>
        <v>78.98721117818485</v>
      </c>
      <c r="N102" s="6">
        <f t="shared" si="15"/>
        <v>166361.53000000003</v>
      </c>
      <c r="O102" s="6">
        <f t="shared" si="16"/>
        <v>71781.53000000003</v>
      </c>
      <c r="P102" s="6">
        <f t="shared" si="17"/>
        <v>88.32653615476686</v>
      </c>
    </row>
    <row r="103" spans="1:16" ht="12.75">
      <c r="A103" s="10" t="s">
        <v>78</v>
      </c>
      <c r="B103" s="11" t="s">
        <v>79</v>
      </c>
      <c r="C103" s="12">
        <v>6630120</v>
      </c>
      <c r="D103" s="12">
        <v>23919868</v>
      </c>
      <c r="E103" s="12">
        <v>8507714</v>
      </c>
      <c r="F103" s="12">
        <v>3726587.41</v>
      </c>
      <c r="G103" s="12">
        <v>0</v>
      </c>
      <c r="H103" s="12">
        <v>4834691.57</v>
      </c>
      <c r="I103" s="12">
        <v>41046.56</v>
      </c>
      <c r="J103" s="12">
        <v>5841.54</v>
      </c>
      <c r="K103" s="12">
        <f t="shared" si="12"/>
        <v>4781126.59</v>
      </c>
      <c r="L103" s="12">
        <f t="shared" si="13"/>
        <v>20193280.59</v>
      </c>
      <c r="M103" s="12">
        <f t="shared" si="14"/>
        <v>43.80245280929754</v>
      </c>
      <c r="N103" s="12">
        <f t="shared" si="15"/>
        <v>19085176.43</v>
      </c>
      <c r="O103" s="12">
        <f t="shared" si="16"/>
        <v>3673022.4299999997</v>
      </c>
      <c r="P103" s="12">
        <f t="shared" si="17"/>
        <v>56.82715204107708</v>
      </c>
    </row>
    <row r="104" spans="1:16" ht="12.75">
      <c r="A104" s="4" t="s">
        <v>251</v>
      </c>
      <c r="B104" s="5" t="s">
        <v>252</v>
      </c>
      <c r="C104" s="6">
        <v>2946437</v>
      </c>
      <c r="D104" s="6">
        <v>5250312</v>
      </c>
      <c r="E104" s="6">
        <v>2134612</v>
      </c>
      <c r="F104" s="6">
        <v>511750.55</v>
      </c>
      <c r="G104" s="6">
        <v>0</v>
      </c>
      <c r="H104" s="6">
        <v>889150.64</v>
      </c>
      <c r="I104" s="6">
        <v>0</v>
      </c>
      <c r="J104" s="6">
        <v>630</v>
      </c>
      <c r="K104" s="6">
        <f t="shared" si="12"/>
        <v>1622861.45</v>
      </c>
      <c r="L104" s="6">
        <f t="shared" si="13"/>
        <v>4738561.45</v>
      </c>
      <c r="M104" s="6">
        <f t="shared" si="14"/>
        <v>23.97393765236961</v>
      </c>
      <c r="N104" s="6">
        <f t="shared" si="15"/>
        <v>4361161.36</v>
      </c>
      <c r="O104" s="6">
        <f t="shared" si="16"/>
        <v>1245461.3599999999</v>
      </c>
      <c r="P104" s="6">
        <f t="shared" si="17"/>
        <v>41.65396990179012</v>
      </c>
    </row>
    <row r="105" spans="1:16" ht="38.25">
      <c r="A105" s="4" t="s">
        <v>80</v>
      </c>
      <c r="B105" s="5" t="s">
        <v>81</v>
      </c>
      <c r="C105" s="6">
        <v>3673683</v>
      </c>
      <c r="D105" s="6">
        <v>17859556</v>
      </c>
      <c r="E105" s="6">
        <v>6370696.000000001</v>
      </c>
      <c r="F105" s="6">
        <v>3214836.86</v>
      </c>
      <c r="G105" s="6">
        <v>0</v>
      </c>
      <c r="H105" s="6">
        <v>3937880.93</v>
      </c>
      <c r="I105" s="6">
        <v>41046.56</v>
      </c>
      <c r="J105" s="6">
        <v>5211.54</v>
      </c>
      <c r="K105" s="6">
        <f t="shared" si="12"/>
        <v>3155859.140000001</v>
      </c>
      <c r="L105" s="6">
        <f t="shared" si="13"/>
        <v>14644719.14</v>
      </c>
      <c r="M105" s="6">
        <f t="shared" si="14"/>
        <v>50.46288286240623</v>
      </c>
      <c r="N105" s="6">
        <f t="shared" si="15"/>
        <v>13921675.07</v>
      </c>
      <c r="O105" s="6">
        <f t="shared" si="16"/>
        <v>2432815.0700000008</v>
      </c>
      <c r="P105" s="6">
        <f t="shared" si="17"/>
        <v>61.81241311781318</v>
      </c>
    </row>
    <row r="106" spans="1:16" ht="12.75">
      <c r="A106" s="4" t="s">
        <v>82</v>
      </c>
      <c r="B106" s="5" t="s">
        <v>83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7660</v>
      </c>
      <c r="I106" s="6">
        <v>0</v>
      </c>
      <c r="J106" s="6">
        <v>0</v>
      </c>
      <c r="K106" s="6">
        <f t="shared" si="12"/>
        <v>0</v>
      </c>
      <c r="L106" s="6">
        <f t="shared" si="13"/>
        <v>0</v>
      </c>
      <c r="M106" s="6">
        <f t="shared" si="14"/>
        <v>0</v>
      </c>
      <c r="N106" s="6">
        <f t="shared" si="15"/>
        <v>-7660</v>
      </c>
      <c r="O106" s="6">
        <f t="shared" si="16"/>
        <v>-7660</v>
      </c>
      <c r="P106" s="6">
        <f t="shared" si="17"/>
        <v>0</v>
      </c>
    </row>
    <row r="107" spans="1:16" ht="12.75">
      <c r="A107" s="4" t="s">
        <v>96</v>
      </c>
      <c r="B107" s="5" t="s">
        <v>97</v>
      </c>
      <c r="C107" s="6">
        <v>10000</v>
      </c>
      <c r="D107" s="6">
        <v>810000</v>
      </c>
      <c r="E107" s="6">
        <v>2406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f t="shared" si="12"/>
        <v>2406</v>
      </c>
      <c r="L107" s="6">
        <f t="shared" si="13"/>
        <v>810000</v>
      </c>
      <c r="M107" s="6">
        <f t="shared" si="14"/>
        <v>0</v>
      </c>
      <c r="N107" s="6">
        <f t="shared" si="15"/>
        <v>810000</v>
      </c>
      <c r="O107" s="6">
        <f t="shared" si="16"/>
        <v>2406</v>
      </c>
      <c r="P107" s="6">
        <f t="shared" si="17"/>
        <v>0</v>
      </c>
    </row>
    <row r="108" spans="1:16" ht="12.75">
      <c r="A108" s="10" t="s">
        <v>98</v>
      </c>
      <c r="B108" s="11" t="s">
        <v>99</v>
      </c>
      <c r="C108" s="12">
        <v>2393800</v>
      </c>
      <c r="D108" s="12">
        <v>2917615</v>
      </c>
      <c r="E108" s="12">
        <v>2121748.333333333</v>
      </c>
      <c r="F108" s="12">
        <v>1786808.47</v>
      </c>
      <c r="G108" s="12">
        <v>0</v>
      </c>
      <c r="H108" s="12">
        <v>2514807.07</v>
      </c>
      <c r="I108" s="12">
        <v>335628.88</v>
      </c>
      <c r="J108" s="12">
        <v>0</v>
      </c>
      <c r="K108" s="12">
        <f t="shared" si="12"/>
        <v>334939.86333333305</v>
      </c>
      <c r="L108" s="12">
        <f t="shared" si="13"/>
        <v>1130806.53</v>
      </c>
      <c r="M108" s="12">
        <f t="shared" si="14"/>
        <v>84.21396835471377</v>
      </c>
      <c r="N108" s="12">
        <f t="shared" si="15"/>
        <v>402807.93000000017</v>
      </c>
      <c r="O108" s="12">
        <f t="shared" si="16"/>
        <v>-393058.7366666668</v>
      </c>
      <c r="P108" s="12">
        <f t="shared" si="17"/>
        <v>118.52522895819408</v>
      </c>
    </row>
    <row r="109" spans="1:16" ht="12.75">
      <c r="A109" s="4" t="s">
        <v>100</v>
      </c>
      <c r="B109" s="5" t="s">
        <v>101</v>
      </c>
      <c r="C109" s="6">
        <v>2378800</v>
      </c>
      <c r="D109" s="6">
        <v>2402615</v>
      </c>
      <c r="E109" s="6">
        <v>1816748.3333333333</v>
      </c>
      <c r="F109" s="6">
        <v>1487300.11</v>
      </c>
      <c r="G109" s="6">
        <v>0</v>
      </c>
      <c r="H109" s="6">
        <v>2088580.13</v>
      </c>
      <c r="I109" s="6">
        <v>335628.88</v>
      </c>
      <c r="J109" s="6">
        <v>0</v>
      </c>
      <c r="K109" s="6">
        <f t="shared" si="12"/>
        <v>329448.22333333315</v>
      </c>
      <c r="L109" s="6">
        <f t="shared" si="13"/>
        <v>915314.8899999999</v>
      </c>
      <c r="M109" s="6">
        <f t="shared" si="14"/>
        <v>81.86605060873411</v>
      </c>
      <c r="N109" s="6">
        <f t="shared" si="15"/>
        <v>314034.8700000001</v>
      </c>
      <c r="O109" s="6">
        <f t="shared" si="16"/>
        <v>-271831.79666666663</v>
      </c>
      <c r="P109" s="6">
        <f t="shared" si="17"/>
        <v>114.96254553694376</v>
      </c>
    </row>
    <row r="110" spans="1:16" ht="25.5">
      <c r="A110" s="4" t="s">
        <v>102</v>
      </c>
      <c r="B110" s="5" t="s">
        <v>103</v>
      </c>
      <c r="C110" s="6">
        <v>15000</v>
      </c>
      <c r="D110" s="6">
        <v>515000</v>
      </c>
      <c r="E110" s="6">
        <v>305000</v>
      </c>
      <c r="F110" s="6">
        <v>299508.36</v>
      </c>
      <c r="G110" s="6">
        <v>0</v>
      </c>
      <c r="H110" s="6">
        <v>426226.94</v>
      </c>
      <c r="I110" s="6">
        <v>0</v>
      </c>
      <c r="J110" s="6">
        <v>0</v>
      </c>
      <c r="K110" s="6">
        <f t="shared" si="12"/>
        <v>5491.640000000014</v>
      </c>
      <c r="L110" s="6">
        <f t="shared" si="13"/>
        <v>215491.64</v>
      </c>
      <c r="M110" s="6">
        <f t="shared" si="14"/>
        <v>98.19946229508196</v>
      </c>
      <c r="N110" s="6">
        <f t="shared" si="15"/>
        <v>88773.06</v>
      </c>
      <c r="O110" s="6">
        <f t="shared" si="16"/>
        <v>-121226.94</v>
      </c>
      <c r="P110" s="6">
        <f t="shared" si="17"/>
        <v>139.74653770491804</v>
      </c>
    </row>
    <row r="111" spans="1:16" ht="12.75">
      <c r="A111" s="10" t="s">
        <v>106</v>
      </c>
      <c r="B111" s="11" t="s">
        <v>107</v>
      </c>
      <c r="C111" s="12">
        <v>0</v>
      </c>
      <c r="D111" s="12">
        <v>3500</v>
      </c>
      <c r="E111" s="12">
        <v>3500</v>
      </c>
      <c r="F111" s="12">
        <v>3500</v>
      </c>
      <c r="G111" s="12">
        <v>0</v>
      </c>
      <c r="H111" s="12">
        <v>18430</v>
      </c>
      <c r="I111" s="12">
        <v>0</v>
      </c>
      <c r="J111" s="12">
        <v>510.08</v>
      </c>
      <c r="K111" s="12">
        <f t="shared" si="12"/>
        <v>0</v>
      </c>
      <c r="L111" s="12">
        <f t="shared" si="13"/>
        <v>0</v>
      </c>
      <c r="M111" s="12">
        <f t="shared" si="14"/>
        <v>100</v>
      </c>
      <c r="N111" s="12">
        <f t="shared" si="15"/>
        <v>-14930</v>
      </c>
      <c r="O111" s="12">
        <f t="shared" si="16"/>
        <v>-14930</v>
      </c>
      <c r="P111" s="12">
        <f t="shared" si="17"/>
        <v>526.5714285714286</v>
      </c>
    </row>
    <row r="112" spans="1:16" ht="12.75">
      <c r="A112" s="4" t="s">
        <v>302</v>
      </c>
      <c r="B112" s="5" t="s">
        <v>303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12789.5</v>
      </c>
      <c r="I112" s="6">
        <v>0</v>
      </c>
      <c r="J112" s="6">
        <v>510.08</v>
      </c>
      <c r="K112" s="6">
        <f t="shared" si="12"/>
        <v>0</v>
      </c>
      <c r="L112" s="6">
        <f t="shared" si="13"/>
        <v>0</v>
      </c>
      <c r="M112" s="6">
        <f t="shared" si="14"/>
        <v>0</v>
      </c>
      <c r="N112" s="6">
        <f t="shared" si="15"/>
        <v>-12789.5</v>
      </c>
      <c r="O112" s="6">
        <f t="shared" si="16"/>
        <v>-12789.5</v>
      </c>
      <c r="P112" s="6">
        <f t="shared" si="17"/>
        <v>0</v>
      </c>
    </row>
    <row r="113" spans="1:16" ht="25.5">
      <c r="A113" s="4" t="s">
        <v>162</v>
      </c>
      <c r="B113" s="5" t="s">
        <v>163</v>
      </c>
      <c r="C113" s="6">
        <v>0</v>
      </c>
      <c r="D113" s="6">
        <v>3500</v>
      </c>
      <c r="E113" s="6">
        <v>3500</v>
      </c>
      <c r="F113" s="6">
        <v>3500</v>
      </c>
      <c r="G113" s="6">
        <v>0</v>
      </c>
      <c r="H113" s="6">
        <v>5640.5</v>
      </c>
      <c r="I113" s="6">
        <v>0</v>
      </c>
      <c r="J113" s="6">
        <v>0</v>
      </c>
      <c r="K113" s="6">
        <f t="shared" si="12"/>
        <v>0</v>
      </c>
      <c r="L113" s="6">
        <f t="shared" si="13"/>
        <v>0</v>
      </c>
      <c r="M113" s="6">
        <f t="shared" si="14"/>
        <v>100</v>
      </c>
      <c r="N113" s="6">
        <f t="shared" si="15"/>
        <v>-2140.5</v>
      </c>
      <c r="O113" s="6">
        <f t="shared" si="16"/>
        <v>-2140.5</v>
      </c>
      <c r="P113" s="6">
        <f t="shared" si="17"/>
        <v>161.15714285714287</v>
      </c>
    </row>
    <row r="114" spans="1:16" ht="12.75">
      <c r="A114" s="10" t="s">
        <v>253</v>
      </c>
      <c r="B114" s="11" t="s">
        <v>254</v>
      </c>
      <c r="C114" s="12">
        <v>821000</v>
      </c>
      <c r="D114" s="12">
        <v>1474950</v>
      </c>
      <c r="E114" s="12">
        <v>1218950</v>
      </c>
      <c r="F114" s="12">
        <v>289123.34</v>
      </c>
      <c r="G114" s="12">
        <v>0</v>
      </c>
      <c r="H114" s="12">
        <v>289123.34</v>
      </c>
      <c r="I114" s="12">
        <v>0</v>
      </c>
      <c r="J114" s="12">
        <v>0</v>
      </c>
      <c r="K114" s="12">
        <f t="shared" si="12"/>
        <v>929826.6599999999</v>
      </c>
      <c r="L114" s="12">
        <f t="shared" si="13"/>
        <v>1185826.66</v>
      </c>
      <c r="M114" s="12">
        <f t="shared" si="14"/>
        <v>23.719048361294558</v>
      </c>
      <c r="N114" s="12">
        <f t="shared" si="15"/>
        <v>1185826.66</v>
      </c>
      <c r="O114" s="12">
        <f t="shared" si="16"/>
        <v>929826.6599999999</v>
      </c>
      <c r="P114" s="12">
        <f t="shared" si="17"/>
        <v>23.719048361294558</v>
      </c>
    </row>
    <row r="115" spans="1:16" ht="25.5">
      <c r="A115" s="4" t="s">
        <v>319</v>
      </c>
      <c r="B115" s="5" t="s">
        <v>320</v>
      </c>
      <c r="C115" s="6">
        <v>0</v>
      </c>
      <c r="D115" s="6">
        <v>480000</v>
      </c>
      <c r="E115" s="6">
        <v>480000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f t="shared" si="12"/>
        <v>480000</v>
      </c>
      <c r="L115" s="6">
        <f t="shared" si="13"/>
        <v>480000</v>
      </c>
      <c r="M115" s="6">
        <f t="shared" si="14"/>
        <v>0</v>
      </c>
      <c r="N115" s="6">
        <f t="shared" si="15"/>
        <v>480000</v>
      </c>
      <c r="O115" s="6">
        <f t="shared" si="16"/>
        <v>480000</v>
      </c>
      <c r="P115" s="6">
        <f t="shared" si="17"/>
        <v>0</v>
      </c>
    </row>
    <row r="116" spans="1:16" ht="12.75">
      <c r="A116" s="4" t="s">
        <v>255</v>
      </c>
      <c r="B116" s="5" t="s">
        <v>256</v>
      </c>
      <c r="C116" s="6">
        <v>821000</v>
      </c>
      <c r="D116" s="6">
        <v>994950</v>
      </c>
      <c r="E116" s="6">
        <v>738950</v>
      </c>
      <c r="F116" s="6">
        <v>289123.34</v>
      </c>
      <c r="G116" s="6">
        <v>0</v>
      </c>
      <c r="H116" s="6">
        <v>289123.34</v>
      </c>
      <c r="I116" s="6">
        <v>0</v>
      </c>
      <c r="J116" s="6">
        <v>0</v>
      </c>
      <c r="K116" s="6">
        <f t="shared" si="12"/>
        <v>449826.66</v>
      </c>
      <c r="L116" s="6">
        <f t="shared" si="13"/>
        <v>705826.6599999999</v>
      </c>
      <c r="M116" s="6">
        <f t="shared" si="14"/>
        <v>39.12623858177144</v>
      </c>
      <c r="N116" s="6">
        <f t="shared" si="15"/>
        <v>705826.6599999999</v>
      </c>
      <c r="O116" s="6">
        <f t="shared" si="16"/>
        <v>449826.66</v>
      </c>
      <c r="P116" s="6">
        <f t="shared" si="17"/>
        <v>39.12623858177144</v>
      </c>
    </row>
    <row r="117" spans="1:16" ht="12.75">
      <c r="A117" s="10" t="s">
        <v>172</v>
      </c>
      <c r="B117" s="11" t="s">
        <v>173</v>
      </c>
      <c r="C117" s="12">
        <v>2179284</v>
      </c>
      <c r="D117" s="12">
        <v>5626248</v>
      </c>
      <c r="E117" s="12">
        <v>1855077.6666666667</v>
      </c>
      <c r="F117" s="12">
        <v>409139.73</v>
      </c>
      <c r="G117" s="12">
        <v>0</v>
      </c>
      <c r="H117" s="12">
        <v>441268.78</v>
      </c>
      <c r="I117" s="12">
        <v>37979.28</v>
      </c>
      <c r="J117" s="12">
        <v>0</v>
      </c>
      <c r="K117" s="12">
        <f t="shared" si="12"/>
        <v>1445937.9366666668</v>
      </c>
      <c r="L117" s="12">
        <f t="shared" si="13"/>
        <v>5217108.27</v>
      </c>
      <c r="M117" s="12">
        <f t="shared" si="14"/>
        <v>22.055126712574296</v>
      </c>
      <c r="N117" s="12">
        <f t="shared" si="15"/>
        <v>5184979.22</v>
      </c>
      <c r="O117" s="12">
        <f t="shared" si="16"/>
        <v>1413808.8866666667</v>
      </c>
      <c r="P117" s="12">
        <f t="shared" si="17"/>
        <v>23.78707845655339</v>
      </c>
    </row>
    <row r="118" spans="1:16" ht="12.75">
      <c r="A118" s="4" t="s">
        <v>174</v>
      </c>
      <c r="B118" s="5" t="s">
        <v>175</v>
      </c>
      <c r="C118" s="6">
        <v>283500</v>
      </c>
      <c r="D118" s="6">
        <v>887216</v>
      </c>
      <c r="E118" s="6">
        <v>433216</v>
      </c>
      <c r="F118" s="6">
        <v>22320</v>
      </c>
      <c r="G118" s="6">
        <v>0</v>
      </c>
      <c r="H118" s="6">
        <v>27673.3</v>
      </c>
      <c r="I118" s="6">
        <v>10000</v>
      </c>
      <c r="J118" s="6">
        <v>0</v>
      </c>
      <c r="K118" s="6">
        <f t="shared" si="12"/>
        <v>410896</v>
      </c>
      <c r="L118" s="6">
        <f t="shared" si="13"/>
        <v>864896</v>
      </c>
      <c r="M118" s="6">
        <f t="shared" si="14"/>
        <v>5.15216427832767</v>
      </c>
      <c r="N118" s="6">
        <f t="shared" si="15"/>
        <v>859542.7</v>
      </c>
      <c r="O118" s="6">
        <f t="shared" si="16"/>
        <v>405542.7</v>
      </c>
      <c r="P118" s="6">
        <f t="shared" si="17"/>
        <v>6.387875794061161</v>
      </c>
    </row>
    <row r="119" spans="1:16" ht="12.75">
      <c r="A119" s="4" t="s">
        <v>176</v>
      </c>
      <c r="B119" s="5" t="s">
        <v>177</v>
      </c>
      <c r="C119" s="6">
        <v>13000</v>
      </c>
      <c r="D119" s="6">
        <v>13000</v>
      </c>
      <c r="E119" s="6">
        <v>1000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f t="shared" si="12"/>
        <v>1000</v>
      </c>
      <c r="L119" s="6">
        <f t="shared" si="13"/>
        <v>13000</v>
      </c>
      <c r="M119" s="6">
        <f t="shared" si="14"/>
        <v>0</v>
      </c>
      <c r="N119" s="6">
        <f t="shared" si="15"/>
        <v>13000</v>
      </c>
      <c r="O119" s="6">
        <f t="shared" si="16"/>
        <v>1000</v>
      </c>
      <c r="P119" s="6">
        <f t="shared" si="17"/>
        <v>0</v>
      </c>
    </row>
    <row r="120" spans="1:16" ht="25.5">
      <c r="A120" s="4" t="s">
        <v>178</v>
      </c>
      <c r="B120" s="5" t="s">
        <v>179</v>
      </c>
      <c r="C120" s="6">
        <v>1608284</v>
      </c>
      <c r="D120" s="6">
        <v>4241024</v>
      </c>
      <c r="E120" s="6">
        <v>1342695</v>
      </c>
      <c r="F120" s="6">
        <v>376819.73</v>
      </c>
      <c r="G120" s="6">
        <v>0</v>
      </c>
      <c r="H120" s="6">
        <v>376513.44</v>
      </c>
      <c r="I120" s="6">
        <v>27979.28</v>
      </c>
      <c r="J120" s="6">
        <v>0</v>
      </c>
      <c r="K120" s="6">
        <f t="shared" si="12"/>
        <v>965875.27</v>
      </c>
      <c r="L120" s="6">
        <f t="shared" si="13"/>
        <v>3864204.27</v>
      </c>
      <c r="M120" s="6">
        <f t="shared" si="14"/>
        <v>28.06443235433214</v>
      </c>
      <c r="N120" s="6">
        <f t="shared" si="15"/>
        <v>3864510.56</v>
      </c>
      <c r="O120" s="6">
        <f t="shared" si="16"/>
        <v>966181.56</v>
      </c>
      <c r="P120" s="6">
        <f t="shared" si="17"/>
        <v>28.041620770167462</v>
      </c>
    </row>
    <row r="121" spans="1:16" ht="12.75">
      <c r="A121" s="4" t="s">
        <v>180</v>
      </c>
      <c r="B121" s="5" t="s">
        <v>181</v>
      </c>
      <c r="C121" s="6">
        <v>264500</v>
      </c>
      <c r="D121" s="6">
        <v>475008</v>
      </c>
      <c r="E121" s="6">
        <v>68166.66666666667</v>
      </c>
      <c r="F121" s="6">
        <v>0</v>
      </c>
      <c r="G121" s="6">
        <v>0</v>
      </c>
      <c r="H121" s="6">
        <v>27082.04</v>
      </c>
      <c r="I121" s="6">
        <v>0</v>
      </c>
      <c r="J121" s="6">
        <v>0</v>
      </c>
      <c r="K121" s="6">
        <f t="shared" si="12"/>
        <v>68166.66666666667</v>
      </c>
      <c r="L121" s="6">
        <f t="shared" si="13"/>
        <v>475008</v>
      </c>
      <c r="M121" s="6">
        <f t="shared" si="14"/>
        <v>0</v>
      </c>
      <c r="N121" s="6">
        <f t="shared" si="15"/>
        <v>447925.96</v>
      </c>
      <c r="O121" s="6">
        <f t="shared" si="16"/>
        <v>41084.62666666667</v>
      </c>
      <c r="P121" s="6">
        <f t="shared" si="17"/>
        <v>39.72915403422983</v>
      </c>
    </row>
    <row r="122" spans="1:16" ht="12.75">
      <c r="A122" s="4" t="s">
        <v>182</v>
      </c>
      <c r="B122" s="5" t="s">
        <v>183</v>
      </c>
      <c r="C122" s="6">
        <v>10000</v>
      </c>
      <c r="D122" s="6">
        <v>10000</v>
      </c>
      <c r="E122" s="6">
        <v>10000</v>
      </c>
      <c r="F122" s="6">
        <v>10000</v>
      </c>
      <c r="G122" s="6">
        <v>0</v>
      </c>
      <c r="H122" s="6">
        <v>10000</v>
      </c>
      <c r="I122" s="6">
        <v>0</v>
      </c>
      <c r="J122" s="6">
        <v>0</v>
      </c>
      <c r="K122" s="6">
        <f t="shared" si="12"/>
        <v>0</v>
      </c>
      <c r="L122" s="6">
        <f t="shared" si="13"/>
        <v>0</v>
      </c>
      <c r="M122" s="6">
        <f t="shared" si="14"/>
        <v>100</v>
      </c>
      <c r="N122" s="6">
        <f t="shared" si="15"/>
        <v>0</v>
      </c>
      <c r="O122" s="6">
        <f t="shared" si="16"/>
        <v>0</v>
      </c>
      <c r="P122" s="6">
        <f t="shared" si="17"/>
        <v>100</v>
      </c>
    </row>
    <row r="123" spans="1:16" ht="12.75">
      <c r="A123" s="10" t="s">
        <v>262</v>
      </c>
      <c r="B123" s="11" t="s">
        <v>263</v>
      </c>
      <c r="C123" s="12">
        <v>4958245</v>
      </c>
      <c r="D123" s="12">
        <v>13949543</v>
      </c>
      <c r="E123" s="12">
        <v>7183759</v>
      </c>
      <c r="F123" s="12">
        <v>1487472.23</v>
      </c>
      <c r="G123" s="12">
        <v>0</v>
      </c>
      <c r="H123" s="12">
        <v>1444011.28</v>
      </c>
      <c r="I123" s="12">
        <v>43460.95</v>
      </c>
      <c r="J123" s="12">
        <v>29019.44</v>
      </c>
      <c r="K123" s="12">
        <f t="shared" si="12"/>
        <v>5696286.77</v>
      </c>
      <c r="L123" s="12">
        <f t="shared" si="13"/>
        <v>12462070.77</v>
      </c>
      <c r="M123" s="12">
        <f t="shared" si="14"/>
        <v>20.706043034016037</v>
      </c>
      <c r="N123" s="12">
        <f t="shared" si="15"/>
        <v>12505531.72</v>
      </c>
      <c r="O123" s="12">
        <f t="shared" si="16"/>
        <v>5739747.72</v>
      </c>
      <c r="P123" s="12">
        <f t="shared" si="17"/>
        <v>20.101054058188755</v>
      </c>
    </row>
    <row r="124" spans="1:16" ht="12.75">
      <c r="A124" s="4" t="s">
        <v>264</v>
      </c>
      <c r="B124" s="5" t="s">
        <v>265</v>
      </c>
      <c r="C124" s="6">
        <v>3981245</v>
      </c>
      <c r="D124" s="6">
        <v>12331685</v>
      </c>
      <c r="E124" s="6">
        <v>6112283</v>
      </c>
      <c r="F124" s="6">
        <v>1203369.59</v>
      </c>
      <c r="G124" s="6">
        <v>0</v>
      </c>
      <c r="H124" s="6">
        <v>1200106.54</v>
      </c>
      <c r="I124" s="6">
        <v>3263.05</v>
      </c>
      <c r="J124" s="6">
        <v>3263.05</v>
      </c>
      <c r="K124" s="6">
        <f t="shared" si="12"/>
        <v>4908913.41</v>
      </c>
      <c r="L124" s="6">
        <f t="shared" si="13"/>
        <v>11128315.41</v>
      </c>
      <c r="M124" s="6">
        <f t="shared" si="14"/>
        <v>19.687726991698522</v>
      </c>
      <c r="N124" s="6">
        <f t="shared" si="15"/>
        <v>11131578.46</v>
      </c>
      <c r="O124" s="6">
        <f t="shared" si="16"/>
        <v>4912176.46</v>
      </c>
      <c r="P124" s="6">
        <f t="shared" si="17"/>
        <v>19.634341865388105</v>
      </c>
    </row>
    <row r="125" spans="1:16" ht="25.5">
      <c r="A125" s="4" t="s">
        <v>266</v>
      </c>
      <c r="B125" s="5" t="s">
        <v>267</v>
      </c>
      <c r="C125" s="6">
        <v>977000</v>
      </c>
      <c r="D125" s="6">
        <v>1617858</v>
      </c>
      <c r="E125" s="6">
        <v>1071476</v>
      </c>
      <c r="F125" s="6">
        <v>284102.64</v>
      </c>
      <c r="G125" s="6">
        <v>0</v>
      </c>
      <c r="H125" s="6">
        <v>243904.74</v>
      </c>
      <c r="I125" s="6">
        <v>40197.9</v>
      </c>
      <c r="J125" s="6">
        <v>25756.39</v>
      </c>
      <c r="K125" s="6">
        <f t="shared" si="12"/>
        <v>787373.36</v>
      </c>
      <c r="L125" s="6">
        <f t="shared" si="13"/>
        <v>1333755.3599999999</v>
      </c>
      <c r="M125" s="6">
        <f t="shared" si="14"/>
        <v>26.515072666116644</v>
      </c>
      <c r="N125" s="6">
        <f t="shared" si="15"/>
        <v>1373953.26</v>
      </c>
      <c r="O125" s="6">
        <f t="shared" si="16"/>
        <v>827571.26</v>
      </c>
      <c r="P125" s="6">
        <f t="shared" si="17"/>
        <v>22.763434738622237</v>
      </c>
    </row>
    <row r="126" spans="1:16" ht="25.5">
      <c r="A126" s="10" t="s">
        <v>201</v>
      </c>
      <c r="B126" s="11" t="s">
        <v>202</v>
      </c>
      <c r="C126" s="12">
        <v>150000</v>
      </c>
      <c r="D126" s="12">
        <v>208154</v>
      </c>
      <c r="E126" s="12">
        <v>78154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f t="shared" si="12"/>
        <v>78154</v>
      </c>
      <c r="L126" s="12">
        <f t="shared" si="13"/>
        <v>208154</v>
      </c>
      <c r="M126" s="12">
        <f t="shared" si="14"/>
        <v>0</v>
      </c>
      <c r="N126" s="12">
        <f t="shared" si="15"/>
        <v>208154</v>
      </c>
      <c r="O126" s="12">
        <f t="shared" si="16"/>
        <v>78154</v>
      </c>
      <c r="P126" s="12">
        <f t="shared" si="17"/>
        <v>0</v>
      </c>
    </row>
    <row r="127" spans="1:16" ht="12.75">
      <c r="A127" s="4" t="s">
        <v>268</v>
      </c>
      <c r="B127" s="5" t="s">
        <v>269</v>
      </c>
      <c r="C127" s="6">
        <v>120000</v>
      </c>
      <c r="D127" s="6">
        <v>178154</v>
      </c>
      <c r="E127" s="6">
        <v>78154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f t="shared" si="12"/>
        <v>78154</v>
      </c>
      <c r="L127" s="6">
        <f t="shared" si="13"/>
        <v>178154</v>
      </c>
      <c r="M127" s="6">
        <f t="shared" si="14"/>
        <v>0</v>
      </c>
      <c r="N127" s="6">
        <f t="shared" si="15"/>
        <v>178154</v>
      </c>
      <c r="O127" s="6">
        <f t="shared" si="16"/>
        <v>78154</v>
      </c>
      <c r="P127" s="6">
        <f t="shared" si="17"/>
        <v>0</v>
      </c>
    </row>
    <row r="128" spans="1:16" ht="25.5">
      <c r="A128" s="4" t="s">
        <v>216</v>
      </c>
      <c r="B128" s="5" t="s">
        <v>217</v>
      </c>
      <c r="C128" s="6">
        <v>30000</v>
      </c>
      <c r="D128" s="6">
        <v>30000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f t="shared" si="12"/>
        <v>0</v>
      </c>
      <c r="L128" s="6">
        <f t="shared" si="13"/>
        <v>30000</v>
      </c>
      <c r="M128" s="6">
        <f t="shared" si="14"/>
        <v>0</v>
      </c>
      <c r="N128" s="6">
        <f t="shared" si="15"/>
        <v>30000</v>
      </c>
      <c r="O128" s="6">
        <f t="shared" si="16"/>
        <v>0</v>
      </c>
      <c r="P128" s="6">
        <f t="shared" si="17"/>
        <v>0</v>
      </c>
    </row>
    <row r="129" spans="1:16" ht="25.5">
      <c r="A129" s="10" t="s">
        <v>203</v>
      </c>
      <c r="B129" s="11" t="s">
        <v>204</v>
      </c>
      <c r="C129" s="12">
        <v>2608000</v>
      </c>
      <c r="D129" s="12">
        <v>9145865</v>
      </c>
      <c r="E129" s="12">
        <v>4575256</v>
      </c>
      <c r="F129" s="12">
        <v>1126689.37</v>
      </c>
      <c r="G129" s="12">
        <v>0</v>
      </c>
      <c r="H129" s="12">
        <v>1126689.37</v>
      </c>
      <c r="I129" s="12">
        <v>0</v>
      </c>
      <c r="J129" s="12">
        <v>0</v>
      </c>
      <c r="K129" s="12">
        <f t="shared" si="12"/>
        <v>3448566.63</v>
      </c>
      <c r="L129" s="12">
        <f t="shared" si="13"/>
        <v>8019175.63</v>
      </c>
      <c r="M129" s="12">
        <f t="shared" si="14"/>
        <v>24.625712091301562</v>
      </c>
      <c r="N129" s="12">
        <f t="shared" si="15"/>
        <v>8019175.63</v>
      </c>
      <c r="O129" s="12">
        <f t="shared" si="16"/>
        <v>3448566.63</v>
      </c>
      <c r="P129" s="12">
        <f t="shared" si="17"/>
        <v>24.625712091301562</v>
      </c>
    </row>
    <row r="130" spans="1:16" ht="38.25">
      <c r="A130" s="4" t="s">
        <v>258</v>
      </c>
      <c r="B130" s="5" t="s">
        <v>259</v>
      </c>
      <c r="C130" s="6">
        <v>2608000</v>
      </c>
      <c r="D130" s="6">
        <v>9145865</v>
      </c>
      <c r="E130" s="6">
        <v>4575256</v>
      </c>
      <c r="F130" s="6">
        <v>1126689.37</v>
      </c>
      <c r="G130" s="6">
        <v>0</v>
      </c>
      <c r="H130" s="6">
        <v>1126689.37</v>
      </c>
      <c r="I130" s="6">
        <v>0</v>
      </c>
      <c r="J130" s="6">
        <v>0</v>
      </c>
      <c r="K130" s="6">
        <f t="shared" si="12"/>
        <v>3448566.63</v>
      </c>
      <c r="L130" s="6">
        <f t="shared" si="13"/>
        <v>8019175.63</v>
      </c>
      <c r="M130" s="6">
        <f t="shared" si="14"/>
        <v>24.625712091301562</v>
      </c>
      <c r="N130" s="6">
        <f t="shared" si="15"/>
        <v>8019175.63</v>
      </c>
      <c r="O130" s="6">
        <f t="shared" si="16"/>
        <v>3448566.63</v>
      </c>
      <c r="P130" s="6">
        <f t="shared" si="17"/>
        <v>24.625712091301562</v>
      </c>
    </row>
    <row r="131" spans="1:16" ht="12.75">
      <c r="A131" s="10" t="s">
        <v>270</v>
      </c>
      <c r="B131" s="11" t="s">
        <v>271</v>
      </c>
      <c r="C131" s="12">
        <v>100000</v>
      </c>
      <c r="D131" s="12">
        <v>228808</v>
      </c>
      <c r="E131" s="12">
        <v>148808</v>
      </c>
      <c r="F131" s="12">
        <v>128807.15</v>
      </c>
      <c r="G131" s="12">
        <v>0</v>
      </c>
      <c r="H131" s="12">
        <v>128807.15</v>
      </c>
      <c r="I131" s="12">
        <v>0</v>
      </c>
      <c r="J131" s="12">
        <v>0</v>
      </c>
      <c r="K131" s="12">
        <f t="shared" si="12"/>
        <v>20000.850000000006</v>
      </c>
      <c r="L131" s="12">
        <f t="shared" si="13"/>
        <v>100000.85</v>
      </c>
      <c r="M131" s="12">
        <f t="shared" si="14"/>
        <v>86.55929116714155</v>
      </c>
      <c r="N131" s="12">
        <f t="shared" si="15"/>
        <v>100000.85</v>
      </c>
      <c r="O131" s="12">
        <f t="shared" si="16"/>
        <v>20000.850000000006</v>
      </c>
      <c r="P131" s="12">
        <f t="shared" si="17"/>
        <v>86.55929116714155</v>
      </c>
    </row>
    <row r="132" spans="1:16" ht="38.25">
      <c r="A132" s="4" t="s">
        <v>272</v>
      </c>
      <c r="B132" s="5" t="s">
        <v>273</v>
      </c>
      <c r="C132" s="6">
        <v>100000</v>
      </c>
      <c r="D132" s="6">
        <v>228808</v>
      </c>
      <c r="E132" s="6">
        <v>148808</v>
      </c>
      <c r="F132" s="6">
        <v>128807.15</v>
      </c>
      <c r="G132" s="6">
        <v>0</v>
      </c>
      <c r="H132" s="6">
        <v>128807.15</v>
      </c>
      <c r="I132" s="6">
        <v>0</v>
      </c>
      <c r="J132" s="6">
        <v>0</v>
      </c>
      <c r="K132" s="6">
        <f t="shared" si="12"/>
        <v>20000.850000000006</v>
      </c>
      <c r="L132" s="6">
        <f t="shared" si="13"/>
        <v>100000.85</v>
      </c>
      <c r="M132" s="6">
        <f t="shared" si="14"/>
        <v>86.55929116714155</v>
      </c>
      <c r="N132" s="6">
        <f t="shared" si="15"/>
        <v>100000.85</v>
      </c>
      <c r="O132" s="6">
        <f t="shared" si="16"/>
        <v>20000.850000000006</v>
      </c>
      <c r="P132" s="6">
        <f t="shared" si="17"/>
        <v>86.55929116714155</v>
      </c>
    </row>
    <row r="133" spans="1:16" ht="25.5">
      <c r="A133" s="10" t="s">
        <v>321</v>
      </c>
      <c r="B133" s="11" t="s">
        <v>322</v>
      </c>
      <c r="C133" s="12">
        <v>0</v>
      </c>
      <c r="D133" s="12">
        <v>300000</v>
      </c>
      <c r="E133" s="12">
        <v>300000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f t="shared" si="12"/>
        <v>300000</v>
      </c>
      <c r="L133" s="12">
        <f t="shared" si="13"/>
        <v>300000</v>
      </c>
      <c r="M133" s="12">
        <f t="shared" si="14"/>
        <v>0</v>
      </c>
      <c r="N133" s="12">
        <f t="shared" si="15"/>
        <v>300000</v>
      </c>
      <c r="O133" s="12">
        <f t="shared" si="16"/>
        <v>300000</v>
      </c>
      <c r="P133" s="12">
        <f t="shared" si="17"/>
        <v>0</v>
      </c>
    </row>
    <row r="134" spans="1:16" ht="12.75">
      <c r="A134" s="4" t="s">
        <v>323</v>
      </c>
      <c r="B134" s="5" t="s">
        <v>324</v>
      </c>
      <c r="C134" s="6">
        <v>0</v>
      </c>
      <c r="D134" s="6">
        <v>300000</v>
      </c>
      <c r="E134" s="6">
        <v>300000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f t="shared" si="12"/>
        <v>300000</v>
      </c>
      <c r="L134" s="6">
        <f t="shared" si="13"/>
        <v>300000</v>
      </c>
      <c r="M134" s="6">
        <f t="shared" si="14"/>
        <v>0</v>
      </c>
      <c r="N134" s="6">
        <f t="shared" si="15"/>
        <v>300000</v>
      </c>
      <c r="O134" s="6">
        <f t="shared" si="16"/>
        <v>300000</v>
      </c>
      <c r="P134" s="6">
        <f t="shared" si="17"/>
        <v>0</v>
      </c>
    </row>
    <row r="135" spans="1:16" ht="12.75">
      <c r="A135" s="10" t="s">
        <v>274</v>
      </c>
      <c r="B135" s="11" t="s">
        <v>275</v>
      </c>
      <c r="C135" s="12">
        <v>1081400</v>
      </c>
      <c r="D135" s="12">
        <v>1689196</v>
      </c>
      <c r="E135" s="12">
        <v>866058</v>
      </c>
      <c r="F135" s="12">
        <v>204976.13</v>
      </c>
      <c r="G135" s="12">
        <v>0</v>
      </c>
      <c r="H135" s="12">
        <v>188256.13</v>
      </c>
      <c r="I135" s="12">
        <v>16720</v>
      </c>
      <c r="J135" s="12">
        <v>16000</v>
      </c>
      <c r="K135" s="12">
        <f t="shared" si="12"/>
        <v>661081.87</v>
      </c>
      <c r="L135" s="12">
        <f t="shared" si="13"/>
        <v>1484219.87</v>
      </c>
      <c r="M135" s="12">
        <f t="shared" si="14"/>
        <v>23.66771394063677</v>
      </c>
      <c r="N135" s="12">
        <f t="shared" si="15"/>
        <v>1500939.87</v>
      </c>
      <c r="O135" s="12">
        <f t="shared" si="16"/>
        <v>677801.87</v>
      </c>
      <c r="P135" s="12">
        <f t="shared" si="17"/>
        <v>21.737127305561522</v>
      </c>
    </row>
    <row r="136" spans="1:16" ht="25.5">
      <c r="A136" s="4" t="s">
        <v>276</v>
      </c>
      <c r="B136" s="5" t="s">
        <v>277</v>
      </c>
      <c r="C136" s="6">
        <v>800000</v>
      </c>
      <c r="D136" s="6">
        <v>1100000</v>
      </c>
      <c r="E136" s="6">
        <v>460000</v>
      </c>
      <c r="F136" s="6">
        <v>164484.1</v>
      </c>
      <c r="G136" s="6">
        <v>0</v>
      </c>
      <c r="H136" s="6">
        <v>164484.1</v>
      </c>
      <c r="I136" s="6">
        <v>0</v>
      </c>
      <c r="J136" s="6">
        <v>0</v>
      </c>
      <c r="K136" s="6">
        <f t="shared" si="12"/>
        <v>295515.9</v>
      </c>
      <c r="L136" s="6">
        <f t="shared" si="13"/>
        <v>935515.9</v>
      </c>
      <c r="M136" s="6">
        <f t="shared" si="14"/>
        <v>35.757413043478266</v>
      </c>
      <c r="N136" s="6">
        <f t="shared" si="15"/>
        <v>935515.9</v>
      </c>
      <c r="O136" s="6">
        <f t="shared" si="16"/>
        <v>295515.9</v>
      </c>
      <c r="P136" s="6">
        <f t="shared" si="17"/>
        <v>35.757413043478266</v>
      </c>
    </row>
    <row r="137" spans="1:16" ht="12.75">
      <c r="A137" s="4" t="s">
        <v>340</v>
      </c>
      <c r="B137" s="5" t="s">
        <v>341</v>
      </c>
      <c r="C137" s="6">
        <v>0</v>
      </c>
      <c r="D137" s="6">
        <v>199900</v>
      </c>
      <c r="E137" s="6">
        <v>199900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f t="shared" si="12"/>
        <v>199900</v>
      </c>
      <c r="L137" s="6">
        <f t="shared" si="13"/>
        <v>199900</v>
      </c>
      <c r="M137" s="6">
        <f t="shared" si="14"/>
        <v>0</v>
      </c>
      <c r="N137" s="6">
        <f t="shared" si="15"/>
        <v>199900</v>
      </c>
      <c r="O137" s="6">
        <f t="shared" si="16"/>
        <v>199900</v>
      </c>
      <c r="P137" s="6">
        <f t="shared" si="17"/>
        <v>0</v>
      </c>
    </row>
    <row r="138" spans="1:16" ht="25.5">
      <c r="A138" s="4" t="s">
        <v>342</v>
      </c>
      <c r="B138" s="5" t="s">
        <v>343</v>
      </c>
      <c r="C138" s="6">
        <v>0</v>
      </c>
      <c r="D138" s="6">
        <v>6313</v>
      </c>
      <c r="E138" s="6">
        <v>6313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f t="shared" si="12"/>
        <v>6313</v>
      </c>
      <c r="L138" s="6">
        <f t="shared" si="13"/>
        <v>6313</v>
      </c>
      <c r="M138" s="6">
        <f t="shared" si="14"/>
        <v>0</v>
      </c>
      <c r="N138" s="6">
        <f t="shared" si="15"/>
        <v>6313</v>
      </c>
      <c r="O138" s="6">
        <f t="shared" si="16"/>
        <v>6313</v>
      </c>
      <c r="P138" s="6">
        <f t="shared" si="17"/>
        <v>0</v>
      </c>
    </row>
    <row r="139" spans="1:16" ht="38.25">
      <c r="A139" s="4" t="s">
        <v>278</v>
      </c>
      <c r="B139" s="5" t="s">
        <v>279</v>
      </c>
      <c r="C139" s="6">
        <v>281400</v>
      </c>
      <c r="D139" s="6">
        <v>382983</v>
      </c>
      <c r="E139" s="6">
        <v>199845</v>
      </c>
      <c r="F139" s="6">
        <v>40492.03</v>
      </c>
      <c r="G139" s="6">
        <v>0</v>
      </c>
      <c r="H139" s="6">
        <v>23772.03</v>
      </c>
      <c r="I139" s="6">
        <v>16720</v>
      </c>
      <c r="J139" s="6">
        <v>16000</v>
      </c>
      <c r="K139" s="6">
        <f t="shared" si="12"/>
        <v>159352.97</v>
      </c>
      <c r="L139" s="6">
        <f t="shared" si="13"/>
        <v>342490.97</v>
      </c>
      <c r="M139" s="6">
        <f t="shared" si="14"/>
        <v>20.261717831319274</v>
      </c>
      <c r="N139" s="6">
        <f t="shared" si="15"/>
        <v>359210.97</v>
      </c>
      <c r="O139" s="6">
        <f t="shared" si="16"/>
        <v>176072.97</v>
      </c>
      <c r="P139" s="6">
        <f t="shared" si="17"/>
        <v>11.895233806199803</v>
      </c>
    </row>
    <row r="140" spans="1:16" ht="12.75">
      <c r="A140" s="10" t="s">
        <v>207</v>
      </c>
      <c r="B140" s="11" t="s">
        <v>208</v>
      </c>
      <c r="C140" s="12">
        <v>9000</v>
      </c>
      <c r="D140" s="12">
        <v>13589141</v>
      </c>
      <c r="E140" s="12">
        <v>4213494.666666667</v>
      </c>
      <c r="F140" s="12">
        <v>1429015</v>
      </c>
      <c r="G140" s="12">
        <v>0</v>
      </c>
      <c r="H140" s="12">
        <v>1429015</v>
      </c>
      <c r="I140" s="12">
        <v>0</v>
      </c>
      <c r="J140" s="12">
        <v>0</v>
      </c>
      <c r="K140" s="12">
        <f t="shared" si="12"/>
        <v>2784479.666666667</v>
      </c>
      <c r="L140" s="12">
        <f t="shared" si="13"/>
        <v>12160126</v>
      </c>
      <c r="M140" s="12">
        <f t="shared" si="14"/>
        <v>33.915196601649114</v>
      </c>
      <c r="N140" s="12">
        <f t="shared" si="15"/>
        <v>12160126</v>
      </c>
      <c r="O140" s="12">
        <f t="shared" si="16"/>
        <v>2784479.666666667</v>
      </c>
      <c r="P140" s="12">
        <f t="shared" si="17"/>
        <v>33.915196601649114</v>
      </c>
    </row>
    <row r="141" spans="1:16" ht="25.5">
      <c r="A141" s="4" t="s">
        <v>312</v>
      </c>
      <c r="B141" s="5" t="s">
        <v>313</v>
      </c>
      <c r="C141" s="6">
        <v>0</v>
      </c>
      <c r="D141" s="6">
        <v>773400</v>
      </c>
      <c r="E141" s="6">
        <v>200000</v>
      </c>
      <c r="F141" s="6">
        <v>200000</v>
      </c>
      <c r="G141" s="6">
        <v>0</v>
      </c>
      <c r="H141" s="6">
        <v>200000</v>
      </c>
      <c r="I141" s="6">
        <v>0</v>
      </c>
      <c r="J141" s="6">
        <v>0</v>
      </c>
      <c r="K141" s="6">
        <f t="shared" si="12"/>
        <v>0</v>
      </c>
      <c r="L141" s="6">
        <f t="shared" si="13"/>
        <v>573400</v>
      </c>
      <c r="M141" s="6">
        <f t="shared" si="14"/>
        <v>100</v>
      </c>
      <c r="N141" s="6">
        <f t="shared" si="15"/>
        <v>573400</v>
      </c>
      <c r="O141" s="6">
        <f t="shared" si="16"/>
        <v>0</v>
      </c>
      <c r="P141" s="6">
        <f t="shared" si="17"/>
        <v>100</v>
      </c>
    </row>
    <row r="142" spans="1:16" ht="38.25">
      <c r="A142" s="4" t="s">
        <v>292</v>
      </c>
      <c r="B142" s="5" t="s">
        <v>293</v>
      </c>
      <c r="C142" s="6">
        <v>0</v>
      </c>
      <c r="D142" s="6">
        <v>203000</v>
      </c>
      <c r="E142" s="6">
        <v>203000</v>
      </c>
      <c r="F142" s="6">
        <v>154000</v>
      </c>
      <c r="G142" s="6">
        <v>0</v>
      </c>
      <c r="H142" s="6">
        <v>154000</v>
      </c>
      <c r="I142" s="6">
        <v>0</v>
      </c>
      <c r="J142" s="6">
        <v>0</v>
      </c>
      <c r="K142" s="6">
        <f t="shared" si="12"/>
        <v>49000</v>
      </c>
      <c r="L142" s="6">
        <f t="shared" si="13"/>
        <v>49000</v>
      </c>
      <c r="M142" s="6">
        <f t="shared" si="14"/>
        <v>75.86206896551724</v>
      </c>
      <c r="N142" s="6">
        <f t="shared" si="15"/>
        <v>49000</v>
      </c>
      <c r="O142" s="6">
        <f t="shared" si="16"/>
        <v>49000</v>
      </c>
      <c r="P142" s="6">
        <f t="shared" si="17"/>
        <v>75.86206896551724</v>
      </c>
    </row>
    <row r="143" spans="1:16" ht="12.75">
      <c r="A143" s="4" t="s">
        <v>211</v>
      </c>
      <c r="B143" s="5" t="s">
        <v>212</v>
      </c>
      <c r="C143" s="6">
        <v>0</v>
      </c>
      <c r="D143" s="6">
        <v>6684015</v>
      </c>
      <c r="E143" s="6">
        <v>2726015</v>
      </c>
      <c r="F143" s="6">
        <v>1071015</v>
      </c>
      <c r="G143" s="6">
        <v>0</v>
      </c>
      <c r="H143" s="6">
        <v>1071015</v>
      </c>
      <c r="I143" s="6">
        <v>0</v>
      </c>
      <c r="J143" s="6">
        <v>0</v>
      </c>
      <c r="K143" s="6">
        <f t="shared" si="12"/>
        <v>1655000</v>
      </c>
      <c r="L143" s="6">
        <f t="shared" si="13"/>
        <v>5613000</v>
      </c>
      <c r="M143" s="6">
        <f t="shared" si="14"/>
        <v>39.28866862434726</v>
      </c>
      <c r="N143" s="6">
        <f t="shared" si="15"/>
        <v>5613000</v>
      </c>
      <c r="O143" s="6">
        <f t="shared" si="16"/>
        <v>1655000</v>
      </c>
      <c r="P143" s="6">
        <f t="shared" si="17"/>
        <v>39.28866862434726</v>
      </c>
    </row>
    <row r="144" spans="1:16" ht="12.75">
      <c r="A144" s="4" t="s">
        <v>213</v>
      </c>
      <c r="B144" s="5" t="s">
        <v>196</v>
      </c>
      <c r="C144" s="6">
        <v>9000</v>
      </c>
      <c r="D144" s="6">
        <v>41685</v>
      </c>
      <c r="E144" s="6">
        <v>38351.666666666664</v>
      </c>
      <c r="F144" s="6">
        <v>4000</v>
      </c>
      <c r="G144" s="6">
        <v>0</v>
      </c>
      <c r="H144" s="6">
        <v>4000</v>
      </c>
      <c r="I144" s="6">
        <v>0</v>
      </c>
      <c r="J144" s="6">
        <v>0</v>
      </c>
      <c r="K144" s="6">
        <f t="shared" si="12"/>
        <v>34351.666666666664</v>
      </c>
      <c r="L144" s="6">
        <f t="shared" si="13"/>
        <v>37685</v>
      </c>
      <c r="M144" s="6">
        <f t="shared" si="14"/>
        <v>10.429794446134458</v>
      </c>
      <c r="N144" s="6">
        <f t="shared" si="15"/>
        <v>37685</v>
      </c>
      <c r="O144" s="6">
        <f t="shared" si="16"/>
        <v>34351.666666666664</v>
      </c>
      <c r="P144" s="6">
        <f t="shared" si="17"/>
        <v>10.429794446134458</v>
      </c>
    </row>
    <row r="145" spans="1:16" ht="38.25">
      <c r="A145" s="4" t="s">
        <v>333</v>
      </c>
      <c r="B145" s="5" t="s">
        <v>334</v>
      </c>
      <c r="C145" s="6">
        <v>0</v>
      </c>
      <c r="D145" s="6">
        <v>5887041</v>
      </c>
      <c r="E145" s="6">
        <v>1046128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f t="shared" si="12"/>
        <v>1046128</v>
      </c>
      <c r="L145" s="6">
        <f t="shared" si="13"/>
        <v>5887041</v>
      </c>
      <c r="M145" s="6">
        <f t="shared" si="14"/>
        <v>0</v>
      </c>
      <c r="N145" s="6">
        <f t="shared" si="15"/>
        <v>5887041</v>
      </c>
      <c r="O145" s="6">
        <f t="shared" si="16"/>
        <v>1046128</v>
      </c>
      <c r="P145" s="6">
        <f t="shared" si="17"/>
        <v>0</v>
      </c>
    </row>
    <row r="146" spans="1:16" ht="12.75">
      <c r="A146" s="10" t="s">
        <v>214</v>
      </c>
      <c r="B146" s="11" t="s">
        <v>215</v>
      </c>
      <c r="C146" s="12">
        <v>21155219</v>
      </c>
      <c r="D146" s="12">
        <v>73762380</v>
      </c>
      <c r="E146" s="12">
        <v>31687431.666666675</v>
      </c>
      <c r="F146" s="12">
        <v>11077820.670000002</v>
      </c>
      <c r="G146" s="12">
        <v>0</v>
      </c>
      <c r="H146" s="12">
        <v>12958230.160000002</v>
      </c>
      <c r="I146" s="12">
        <v>474835.67</v>
      </c>
      <c r="J146" s="12">
        <v>51371.06</v>
      </c>
      <c r="K146" s="12">
        <f t="shared" si="12"/>
        <v>20609610.996666674</v>
      </c>
      <c r="L146" s="12">
        <f t="shared" si="13"/>
        <v>62684559.33</v>
      </c>
      <c r="M146" s="12">
        <f t="shared" si="14"/>
        <v>34.95966724767164</v>
      </c>
      <c r="N146" s="12">
        <f t="shared" si="15"/>
        <v>60804149.839999996</v>
      </c>
      <c r="O146" s="12">
        <f t="shared" si="16"/>
        <v>18729201.506666675</v>
      </c>
      <c r="P146" s="12">
        <f t="shared" si="17"/>
        <v>40.893911176876166</v>
      </c>
    </row>
  </sheetData>
  <mergeCells count="2">
    <mergeCell ref="A2:L2"/>
    <mergeCell ref="A3:L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cmp01</cp:lastModifiedBy>
  <cp:lastPrinted>2015-04-27T07:51:25Z</cp:lastPrinted>
  <dcterms:created xsi:type="dcterms:W3CDTF">1996-10-08T23:32:33Z</dcterms:created>
  <dcterms:modified xsi:type="dcterms:W3CDTF">2016-04-25T07:36:18Z</dcterms:modified>
  <cp:category/>
  <cp:version/>
  <cp:contentType/>
  <cp:contentStatus/>
</cp:coreProperties>
</file>